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3995" windowHeight="8955"/>
  </bookViews>
  <sheets>
    <sheet name="Din 276 - 12.08 - Vorblatt" sheetId="1" r:id="rId1"/>
    <sheet name="DIN 276 - 12.08 - Tabelle" sheetId="2" r:id="rId2"/>
  </sheets>
  <definedNames>
    <definedName name="_xlnm.Print_Area" localSheetId="1">'DIN 276 - 12.08 - Tabelle'!$A$1:$H$546</definedName>
    <definedName name="_xlnm.Print_Area" localSheetId="0">'Din 276 - 12.08 - Vorblatt'!$A$1:$Q$47</definedName>
    <definedName name="_xlnm.Print_Titles" localSheetId="1">'DIN 276 - 12.08 - Tabelle'!$1:$2</definedName>
    <definedName name="Kontrollkästchen1" localSheetId="0">'Din 276 - 12.08 - Vorblatt'!#REF!</definedName>
    <definedName name="Kontrollkästchen2" localSheetId="0">'Din 276 - 12.08 - Vorblatt'!#REF!</definedName>
    <definedName name="Kontrollkästchen5" localSheetId="0">'Din 276 - 12.08 - Vorblatt'!#REF!</definedName>
    <definedName name="Kontrollkästchen6" localSheetId="0">'Din 276 - 12.08 - Vorblatt'!#REF!</definedName>
  </definedNames>
  <calcPr calcId="145621"/>
</workbook>
</file>

<file path=xl/calcChain.xml><?xml version="1.0" encoding="utf-8"?>
<calcChain xmlns="http://schemas.openxmlformats.org/spreadsheetml/2006/main">
  <c r="F42" i="2" l="1"/>
  <c r="F66" i="2" s="1"/>
  <c r="G59" i="2"/>
  <c r="G60" i="2"/>
  <c r="G61" i="2"/>
  <c r="G62" i="2"/>
  <c r="G64" i="2" s="1"/>
  <c r="F56" i="2"/>
  <c r="F64" i="2"/>
  <c r="G39" i="2"/>
  <c r="G40" i="2"/>
  <c r="G42" i="2" s="1"/>
  <c r="G66" i="2" s="1"/>
  <c r="G17" i="2" s="1"/>
  <c r="G45" i="2"/>
  <c r="G46" i="2"/>
  <c r="G47" i="2"/>
  <c r="G48" i="2"/>
  <c r="G49" i="2"/>
  <c r="G50" i="2"/>
  <c r="G51" i="2"/>
  <c r="G52" i="2"/>
  <c r="G53" i="2"/>
  <c r="G54" i="2"/>
  <c r="G56" i="2"/>
  <c r="G76" i="2"/>
  <c r="G77" i="2"/>
  <c r="G83" i="2" s="1"/>
  <c r="G110" i="2" s="1"/>
  <c r="G18" i="2" s="1"/>
  <c r="G78" i="2"/>
  <c r="G79" i="2"/>
  <c r="G80" i="2"/>
  <c r="G81" i="2"/>
  <c r="F83" i="2"/>
  <c r="F110" i="2" s="1"/>
  <c r="G86" i="2"/>
  <c r="G87" i="2"/>
  <c r="G88" i="2"/>
  <c r="G89" i="2"/>
  <c r="G90" i="2"/>
  <c r="G91" i="2"/>
  <c r="G92" i="2"/>
  <c r="G93" i="2"/>
  <c r="G94" i="2"/>
  <c r="G96" i="2"/>
  <c r="F96" i="2"/>
  <c r="G99" i="2"/>
  <c r="G100" i="2"/>
  <c r="G102" i="2"/>
  <c r="F102" i="2"/>
  <c r="G105" i="2"/>
  <c r="G106" i="2"/>
  <c r="G108" i="2"/>
  <c r="F108" i="2"/>
  <c r="G120" i="2"/>
  <c r="F126" i="2"/>
  <c r="G129" i="2"/>
  <c r="G139" i="2" s="1"/>
  <c r="G130" i="2"/>
  <c r="G131" i="2"/>
  <c r="G132" i="2"/>
  <c r="G133" i="2"/>
  <c r="G134" i="2"/>
  <c r="G135" i="2"/>
  <c r="G136" i="2"/>
  <c r="G137" i="2"/>
  <c r="F165" i="2"/>
  <c r="F139" i="2"/>
  <c r="F153" i="2"/>
  <c r="F213" i="2" s="1"/>
  <c r="F179" i="2"/>
  <c r="F189" i="2"/>
  <c r="F197" i="2"/>
  <c r="F211" i="2"/>
  <c r="G121" i="2"/>
  <c r="G122" i="2"/>
  <c r="G123" i="2"/>
  <c r="G124" i="2"/>
  <c r="G126" i="2"/>
  <c r="G142" i="2"/>
  <c r="G143" i="2"/>
  <c r="G153" i="2" s="1"/>
  <c r="G144" i="2"/>
  <c r="G145" i="2"/>
  <c r="G146" i="2"/>
  <c r="G147" i="2"/>
  <c r="G148" i="2"/>
  <c r="G149" i="2"/>
  <c r="G150" i="2"/>
  <c r="G151" i="2"/>
  <c r="G156" i="2"/>
  <c r="G157" i="2"/>
  <c r="G158" i="2"/>
  <c r="G159" i="2"/>
  <c r="G160" i="2"/>
  <c r="G161" i="2"/>
  <c r="G162" i="2"/>
  <c r="G163" i="2"/>
  <c r="G165" i="2"/>
  <c r="G173" i="2"/>
  <c r="G174" i="2"/>
  <c r="G175" i="2"/>
  <c r="G176" i="2"/>
  <c r="G177" i="2"/>
  <c r="G179" i="2"/>
  <c r="G182" i="2"/>
  <c r="G183" i="2"/>
  <c r="G189" i="2" s="1"/>
  <c r="G184" i="2"/>
  <c r="G185" i="2"/>
  <c r="G186" i="2"/>
  <c r="G187" i="2"/>
  <c r="G192" i="2"/>
  <c r="G193" i="2"/>
  <c r="G194" i="2"/>
  <c r="G195" i="2"/>
  <c r="G197" i="2"/>
  <c r="G200" i="2"/>
  <c r="G201" i="2"/>
  <c r="G211" i="2" s="1"/>
  <c r="G202" i="2"/>
  <c r="G203" i="2"/>
  <c r="G204" i="2"/>
  <c r="G205" i="2"/>
  <c r="G206" i="2"/>
  <c r="G207" i="2"/>
  <c r="G208" i="2"/>
  <c r="G209" i="2"/>
  <c r="G223" i="2"/>
  <c r="G224" i="2"/>
  <c r="G225" i="2"/>
  <c r="G226" i="2"/>
  <c r="G227" i="2"/>
  <c r="G228" i="2"/>
  <c r="G230" i="2"/>
  <c r="F230" i="2"/>
  <c r="G233" i="2"/>
  <c r="G239" i="2" s="1"/>
  <c r="G234" i="2"/>
  <c r="G235" i="2"/>
  <c r="G236" i="2"/>
  <c r="G237" i="2"/>
  <c r="F239" i="2"/>
  <c r="F335" i="2" s="1"/>
  <c r="G242" i="2"/>
  <c r="G250" i="2" s="1"/>
  <c r="G243" i="2"/>
  <c r="G244" i="2"/>
  <c r="G245" i="2"/>
  <c r="G246" i="2"/>
  <c r="G247" i="2"/>
  <c r="G248" i="2"/>
  <c r="F250" i="2"/>
  <c r="G253" i="2"/>
  <c r="G254" i="2"/>
  <c r="G262" i="2" s="1"/>
  <c r="G255" i="2"/>
  <c r="G256" i="2"/>
  <c r="G257" i="2"/>
  <c r="G258" i="2"/>
  <c r="G259" i="2"/>
  <c r="G260" i="2"/>
  <c r="F262" i="2"/>
  <c r="G270" i="2"/>
  <c r="G271" i="2"/>
  <c r="G272" i="2"/>
  <c r="G280" i="2" s="1"/>
  <c r="G273" i="2"/>
  <c r="G274" i="2"/>
  <c r="G275" i="2"/>
  <c r="G276" i="2"/>
  <c r="G277" i="2"/>
  <c r="G278" i="2"/>
  <c r="F280" i="2"/>
  <c r="G283" i="2"/>
  <c r="G291" i="2" s="1"/>
  <c r="G284" i="2"/>
  <c r="G285" i="2"/>
  <c r="G286" i="2"/>
  <c r="G287" i="2"/>
  <c r="G288" i="2"/>
  <c r="G289" i="2"/>
  <c r="F291" i="2"/>
  <c r="G294" i="2"/>
  <c r="G295" i="2"/>
  <c r="G305" i="2" s="1"/>
  <c r="G296" i="2"/>
  <c r="G297" i="2"/>
  <c r="G298" i="2"/>
  <c r="G299" i="2"/>
  <c r="G300" i="2"/>
  <c r="G301" i="2"/>
  <c r="G302" i="2"/>
  <c r="G303" i="2"/>
  <c r="F305" i="2"/>
  <c r="G308" i="2"/>
  <c r="G309" i="2"/>
  <c r="G310" i="2"/>
  <c r="G314" i="2" s="1"/>
  <c r="G311" i="2"/>
  <c r="G312" i="2"/>
  <c r="F314" i="2"/>
  <c r="G331" i="2"/>
  <c r="F355" i="2"/>
  <c r="F368" i="2"/>
  <c r="F425" i="2" s="1"/>
  <c r="F382" i="2"/>
  <c r="F401" i="2"/>
  <c r="F409" i="2"/>
  <c r="F423" i="2"/>
  <c r="G345" i="2"/>
  <c r="G355" i="2" s="1"/>
  <c r="G425" i="2" s="1"/>
  <c r="G21" i="2" s="1"/>
  <c r="G346" i="2"/>
  <c r="G347" i="2"/>
  <c r="G348" i="2"/>
  <c r="G349" i="2"/>
  <c r="G350" i="2"/>
  <c r="G351" i="2"/>
  <c r="G352" i="2"/>
  <c r="G353" i="2"/>
  <c r="G358" i="2"/>
  <c r="G368" i="2" s="1"/>
  <c r="G359" i="2"/>
  <c r="G360" i="2"/>
  <c r="G361" i="2"/>
  <c r="G362" i="2"/>
  <c r="G363" i="2"/>
  <c r="G364" i="2"/>
  <c r="G365" i="2"/>
  <c r="G366" i="2"/>
  <c r="G371" i="2"/>
  <c r="G372" i="2"/>
  <c r="G373" i="2"/>
  <c r="G374" i="2"/>
  <c r="G382" i="2" s="1"/>
  <c r="G375" i="2"/>
  <c r="G376" i="2"/>
  <c r="G377" i="2"/>
  <c r="G378" i="2"/>
  <c r="G379" i="2"/>
  <c r="G380" i="2"/>
  <c r="G390" i="2"/>
  <c r="G391" i="2"/>
  <c r="G401" i="2" s="1"/>
  <c r="G392" i="2"/>
  <c r="G393" i="2"/>
  <c r="G394" i="2"/>
  <c r="G395" i="2"/>
  <c r="G396" i="2"/>
  <c r="G397" i="2"/>
  <c r="G398" i="2"/>
  <c r="G399" i="2"/>
  <c r="G404" i="2"/>
  <c r="G405" i="2"/>
  <c r="G406" i="2"/>
  <c r="G407" i="2"/>
  <c r="G409" i="2" s="1"/>
  <c r="G412" i="2"/>
  <c r="G413" i="2"/>
  <c r="G423" i="2" s="1"/>
  <c r="G414" i="2"/>
  <c r="G415" i="2"/>
  <c r="G416" i="2"/>
  <c r="G417" i="2"/>
  <c r="G418" i="2"/>
  <c r="G419" i="2"/>
  <c r="G420" i="2"/>
  <c r="G421" i="2"/>
  <c r="G443" i="2"/>
  <c r="G449" i="2" s="1"/>
  <c r="G444" i="2"/>
  <c r="G445" i="2"/>
  <c r="G446" i="2"/>
  <c r="G447" i="2"/>
  <c r="F449" i="2"/>
  <c r="G435" i="2"/>
  <c r="G436" i="2"/>
  <c r="G440" i="2" s="1"/>
  <c r="G437" i="2"/>
  <c r="G438" i="2"/>
  <c r="F440" i="2"/>
  <c r="F451" i="2" s="1"/>
  <c r="G461" i="2"/>
  <c r="G462" i="2"/>
  <c r="G463" i="2"/>
  <c r="G467" i="2" s="1"/>
  <c r="G464" i="2"/>
  <c r="G465" i="2"/>
  <c r="G470" i="2"/>
  <c r="G471" i="2"/>
  <c r="G472" i="2"/>
  <c r="G478" i="2" s="1"/>
  <c r="G473" i="2"/>
  <c r="G474" i="2"/>
  <c r="G475" i="2"/>
  <c r="G476" i="2"/>
  <c r="G481" i="2"/>
  <c r="G482" i="2"/>
  <c r="G490" i="2" s="1"/>
  <c r="G483" i="2"/>
  <c r="G484" i="2"/>
  <c r="G485" i="2"/>
  <c r="G486" i="2"/>
  <c r="G487" i="2"/>
  <c r="G488" i="2"/>
  <c r="G493" i="2"/>
  <c r="G501" i="2" s="1"/>
  <c r="G494" i="2"/>
  <c r="G495" i="2"/>
  <c r="G496" i="2"/>
  <c r="G497" i="2"/>
  <c r="G498" i="2"/>
  <c r="G499" i="2"/>
  <c r="G509" i="2"/>
  <c r="G510" i="2"/>
  <c r="G511" i="2"/>
  <c r="G512" i="2"/>
  <c r="G514" i="2" s="1"/>
  <c r="G517" i="2"/>
  <c r="G518" i="2"/>
  <c r="G522" i="2" s="1"/>
  <c r="G519" i="2"/>
  <c r="G520" i="2"/>
  <c r="G525" i="2"/>
  <c r="G526" i="2"/>
  <c r="G527" i="2"/>
  <c r="G528" i="2"/>
  <c r="G532" i="2" s="1"/>
  <c r="G529" i="2"/>
  <c r="G530" i="2"/>
  <c r="G535" i="2"/>
  <c r="G536" i="2"/>
  <c r="G538" i="2" s="1"/>
  <c r="F467" i="2"/>
  <c r="F478" i="2"/>
  <c r="F490" i="2"/>
  <c r="F501" i="2"/>
  <c r="F514" i="2"/>
  <c r="F522" i="2"/>
  <c r="F532" i="2"/>
  <c r="F538" i="2"/>
  <c r="F540" i="2"/>
  <c r="F333" i="2"/>
  <c r="G322" i="2"/>
  <c r="G323" i="2"/>
  <c r="G324" i="2"/>
  <c r="G333" i="2" s="1"/>
  <c r="G325" i="2"/>
  <c r="G326" i="2"/>
  <c r="G327" i="2"/>
  <c r="G328" i="2"/>
  <c r="G329" i="2"/>
  <c r="G330" i="2"/>
  <c r="G213" i="2" l="1"/>
  <c r="G19" i="2" s="1"/>
  <c r="G25" i="2" s="1"/>
  <c r="G540" i="2"/>
  <c r="G23" i="2" s="1"/>
  <c r="G451" i="2"/>
  <c r="G22" i="2" s="1"/>
  <c r="G335" i="2"/>
  <c r="G20" i="2" s="1"/>
</calcChain>
</file>

<file path=xl/sharedStrings.xml><?xml version="1.0" encoding="utf-8"?>
<sst xmlns="http://schemas.openxmlformats.org/spreadsheetml/2006/main" count="454" uniqueCount="341">
  <si>
    <t>Kosten im Hochbau</t>
  </si>
  <si>
    <t xml:space="preserve">       </t>
  </si>
  <si>
    <t>Zusammenstellung der Kosten</t>
  </si>
  <si>
    <t>Kostengruppe</t>
  </si>
  <si>
    <t>Gesamtbetrag</t>
  </si>
  <si>
    <t>€</t>
  </si>
  <si>
    <t>Summe 100 - Grundstück</t>
  </si>
  <si>
    <t>Summe 200 - Herrichten und Erschließen</t>
  </si>
  <si>
    <t>Summe 500 - Außenanlagen</t>
  </si>
  <si>
    <t>Summe 600 - Ausstattung und Kunstwerke</t>
  </si>
  <si>
    <t>Summe 700 - Baunebenkosten</t>
  </si>
  <si>
    <t>Gesamtkosten</t>
  </si>
  <si>
    <t>Grundstück</t>
  </si>
  <si>
    <t>Grundstückswert</t>
  </si>
  <si>
    <t>Summe 110</t>
  </si>
  <si>
    <t>Grundstücksnebenkosten</t>
  </si>
  <si>
    <t>Vermessungsgebühren</t>
  </si>
  <si>
    <t>Gerichtsgebühren</t>
  </si>
  <si>
    <t>Notariatsgebühren</t>
  </si>
  <si>
    <t>Grunderwerbsteuer</t>
  </si>
  <si>
    <t>Wertermittlungen, Untersuchungen</t>
  </si>
  <si>
    <t>Genehmigungsgebühren</t>
  </si>
  <si>
    <t>Bodenordnung, Grenzregulierung</t>
  </si>
  <si>
    <t>Grundstücksnebenkosten, sonstiges</t>
  </si>
  <si>
    <t>Summe 120</t>
  </si>
  <si>
    <t>Freimachen</t>
  </si>
  <si>
    <t>Abfindungen</t>
  </si>
  <si>
    <t>Ablösen dinglicher Rechte</t>
  </si>
  <si>
    <t>Freimachen, sonstiges</t>
  </si>
  <si>
    <t>Summe 130</t>
  </si>
  <si>
    <t>Summe 100</t>
  </si>
  <si>
    <t>Herrichten und Erschließen</t>
  </si>
  <si>
    <t>Herrichten</t>
  </si>
  <si>
    <t>Sicherungsmaßnahmen</t>
  </si>
  <si>
    <t>Abbruchmaßnahmen</t>
  </si>
  <si>
    <t>Altlastenbeseitigung</t>
  </si>
  <si>
    <t>Herrichten der Geländeoberfläche</t>
  </si>
  <si>
    <t>Herrichten, sonstiges</t>
  </si>
  <si>
    <t>Summe 210</t>
  </si>
  <si>
    <t>Öffentliche Erschließung</t>
  </si>
  <si>
    <t>Abwasserentsorgung</t>
  </si>
  <si>
    <t>Wasserversorgung</t>
  </si>
  <si>
    <t>Gasversorgung</t>
  </si>
  <si>
    <t>Fernwärmeversorgung</t>
  </si>
  <si>
    <t>Stromversorgung</t>
  </si>
  <si>
    <t>Telekommunikation</t>
  </si>
  <si>
    <t>Verkehrserschließung</t>
  </si>
  <si>
    <t>Öffentliche Erschließung, Sonstiges</t>
  </si>
  <si>
    <t>Summe 220</t>
  </si>
  <si>
    <t>Nichtöffentliche Erschließung</t>
  </si>
  <si>
    <t>Summe 230</t>
  </si>
  <si>
    <t>Ausgleichsabgaben</t>
  </si>
  <si>
    <t>Summe 240</t>
  </si>
  <si>
    <t>Summe 200</t>
  </si>
  <si>
    <t>Baugrube</t>
  </si>
  <si>
    <t>Baugrubenherstellung</t>
  </si>
  <si>
    <t>Baugrubenumschließung</t>
  </si>
  <si>
    <t>Wasserhaltung</t>
  </si>
  <si>
    <t>Baugrube, sonstiges</t>
  </si>
  <si>
    <t>Summe 310</t>
  </si>
  <si>
    <t>Gründung</t>
  </si>
  <si>
    <t>Baugrundverbesserung</t>
  </si>
  <si>
    <t>Flachgründungen</t>
  </si>
  <si>
    <t>Tiefgründungen</t>
  </si>
  <si>
    <t>Unterböden und Bodenplatten</t>
  </si>
  <si>
    <t>Bodenbeläge</t>
  </si>
  <si>
    <t>Bauwerksabdichtungen</t>
  </si>
  <si>
    <t>Dränagen</t>
  </si>
  <si>
    <t>Gründung, sonstiges</t>
  </si>
  <si>
    <t>Summe 320</t>
  </si>
  <si>
    <t>Außenwände</t>
  </si>
  <si>
    <t>Tragende Außenwände</t>
  </si>
  <si>
    <t>Nichttragende Außenwände</t>
  </si>
  <si>
    <t>Außenstützen</t>
  </si>
  <si>
    <t>Außentüren und -fenster</t>
  </si>
  <si>
    <t>Außenwandbekleidungen außen</t>
  </si>
  <si>
    <t>Außenwandbekleidungen innen</t>
  </si>
  <si>
    <t>Elementierte Außenwände</t>
  </si>
  <si>
    <t>Sonnenschutz</t>
  </si>
  <si>
    <t>Außenwände, sonstiges</t>
  </si>
  <si>
    <t>Summe 330</t>
  </si>
  <si>
    <t>Innenwände</t>
  </si>
  <si>
    <t>Tragende Innenwände</t>
  </si>
  <si>
    <t>Nichttragende Innenwände</t>
  </si>
  <si>
    <t>Innenstützen</t>
  </si>
  <si>
    <t>Innentüren und -fenster</t>
  </si>
  <si>
    <t>Innenwandbekleidungen</t>
  </si>
  <si>
    <t>Elementierte Innenwände</t>
  </si>
  <si>
    <t>Innenwände, sonstiges</t>
  </si>
  <si>
    <t>Summe 340</t>
  </si>
  <si>
    <t>Decken</t>
  </si>
  <si>
    <t>Deckenkonstruktionen</t>
  </si>
  <si>
    <t>Deckenbeläge</t>
  </si>
  <si>
    <t>Deckenbekleidungen</t>
  </si>
  <si>
    <t>Decken, sonstiges</t>
  </si>
  <si>
    <t>Summe 350</t>
  </si>
  <si>
    <t>Dächer</t>
  </si>
  <si>
    <t>Dachkonstruktionen</t>
  </si>
  <si>
    <t>Dachfenster, Dachöffnungen</t>
  </si>
  <si>
    <t>Dachbeläge</t>
  </si>
  <si>
    <t>Dachbekleidungen</t>
  </si>
  <si>
    <t>Dächer, sonstiges</t>
  </si>
  <si>
    <t>Summe 360</t>
  </si>
  <si>
    <t>Baukonstruktive Einbauten</t>
  </si>
  <si>
    <t>Allgemeine Einbauten</t>
  </si>
  <si>
    <t>Besondere Einbauten</t>
  </si>
  <si>
    <t>Baukonstruktive Einbauten, sonstige</t>
  </si>
  <si>
    <t>Summe 370</t>
  </si>
  <si>
    <t>Sonstige Maßnahmen für Baukonstruktionen</t>
  </si>
  <si>
    <t>Baustelleneinrichtung</t>
  </si>
  <si>
    <t>Gerüste</t>
  </si>
  <si>
    <t>Instandsetzungen</t>
  </si>
  <si>
    <t>Recycling, Zwischendeponierung und Entsorgung</t>
  </si>
  <si>
    <t>Schlechtwetterbau</t>
  </si>
  <si>
    <t>Zusätzliche Maßnahmen</t>
  </si>
  <si>
    <t>Sonstige Maßnahmen für Baukonstruktionen, sonstiges</t>
  </si>
  <si>
    <t>Summe 390</t>
  </si>
  <si>
    <t>Summe 300</t>
  </si>
  <si>
    <t>Bauwerk - Technische Anlagen</t>
  </si>
  <si>
    <t>Abwasser-, Wasser-, Gasanlagen</t>
  </si>
  <si>
    <t>Abwasseranlagen</t>
  </si>
  <si>
    <t>Wasseranlagen</t>
  </si>
  <si>
    <t>Gasanlagen</t>
  </si>
  <si>
    <t>Feuerlöschanlagen</t>
  </si>
  <si>
    <t>Abwasser-, Wasser-, Gaslanlagen, sonstiges</t>
  </si>
  <si>
    <t>Summe 410</t>
  </si>
  <si>
    <t>Wärmeversorgungsanlagen</t>
  </si>
  <si>
    <t>Wärmeerzeugungsanlagen</t>
  </si>
  <si>
    <t>Wärmeverteilnetze</t>
  </si>
  <si>
    <t>Raumheizflächen</t>
  </si>
  <si>
    <t>Wärmeversorgungsanlagen, sonstiges</t>
  </si>
  <si>
    <t>Summe 420</t>
  </si>
  <si>
    <t>Lufttechnische Anlagen</t>
  </si>
  <si>
    <t>Lüftungsanlagen</t>
  </si>
  <si>
    <t>Teilklimaanlagen</t>
  </si>
  <si>
    <t>Klimaanlagen</t>
  </si>
  <si>
    <t>Prozeßlufttechnische Anlagen</t>
  </si>
  <si>
    <t>Kälteanlagen</t>
  </si>
  <si>
    <t>Lufttechnische Anlagen, sonstiges</t>
  </si>
  <si>
    <t>Summe 430</t>
  </si>
  <si>
    <t>Starkstromanlagen</t>
  </si>
  <si>
    <t>Hoch- und Mittelspannungsanlagen</t>
  </si>
  <si>
    <t>Eigenstromversorgungsanlagen</t>
  </si>
  <si>
    <t>Niederspannungsschaltanlagen</t>
  </si>
  <si>
    <t>Niederspannungsinstallationsanlagen</t>
  </si>
  <si>
    <t>Beleuchtungsanlagen</t>
  </si>
  <si>
    <t>Blitzschutz- und Erdungsanlagen</t>
  </si>
  <si>
    <t>Starkstromanlagen, sonstiges</t>
  </si>
  <si>
    <t>Summe 440</t>
  </si>
  <si>
    <t>Fernmelde- und informationstechnische Anlagen</t>
  </si>
  <si>
    <t>Telekommunikationsanlagen</t>
  </si>
  <si>
    <t>Such- und Signalanlagen</t>
  </si>
  <si>
    <t>Zeitdienstanlagen</t>
  </si>
  <si>
    <t>Elektroakustische Anlagen</t>
  </si>
  <si>
    <t>Fernseh- und Antennenanlagen</t>
  </si>
  <si>
    <t>Gefahrenmelde- und Alarmanlagen</t>
  </si>
  <si>
    <t>Übertragungsnetze</t>
  </si>
  <si>
    <t>Fernmelde- und informationstechnische Anlagen, sonstiges</t>
  </si>
  <si>
    <t>Summe 450</t>
  </si>
  <si>
    <t>Förderanlagen</t>
  </si>
  <si>
    <t>Aufzugsanlagen</t>
  </si>
  <si>
    <t>Fahrtreppen, Fahrsteige</t>
  </si>
  <si>
    <t>Befahranlagen</t>
  </si>
  <si>
    <t>Transportanlagen</t>
  </si>
  <si>
    <t>Krananlagen</t>
  </si>
  <si>
    <t>Förderanlagen, sonstiges</t>
  </si>
  <si>
    <t>Summe 460</t>
  </si>
  <si>
    <t>Nutzungsspezifische Anlagen</t>
  </si>
  <si>
    <t>Küchentechnische Anlagen</t>
  </si>
  <si>
    <t>Wäscherei- und Reinigungsanlagen</t>
  </si>
  <si>
    <t>Medienversorgungsanlagen</t>
  </si>
  <si>
    <t>Medizintechnische Anlagen</t>
  </si>
  <si>
    <t>Labortechnische Anlagen</t>
  </si>
  <si>
    <t>Badetechnische Anlagen</t>
  </si>
  <si>
    <t>Entsorgungsanlagen</t>
  </si>
  <si>
    <t>Nutzungsspezifische Anlagen, sonstiges</t>
  </si>
  <si>
    <t>Summe 470</t>
  </si>
  <si>
    <t>Gebäudeautomation</t>
  </si>
  <si>
    <t>Automationssysteme</t>
  </si>
  <si>
    <t>Leistungsteile</t>
  </si>
  <si>
    <t>Zentrale Einrichtungen</t>
  </si>
  <si>
    <t>Gebäudeautomation, sonstiges</t>
  </si>
  <si>
    <t>Summe 480</t>
  </si>
  <si>
    <t>Sonstige Maßnahmen für Technische Anlagen</t>
  </si>
  <si>
    <t>Sonstige Maßnahmen für Technische Anlagen, sonstiges</t>
  </si>
  <si>
    <t>Summe 490</t>
  </si>
  <si>
    <t>Summe 400</t>
  </si>
  <si>
    <t>Außenanlagen</t>
  </si>
  <si>
    <t>Geländeflächen</t>
  </si>
  <si>
    <t>Geländebearbeitung</t>
  </si>
  <si>
    <t>Vegetationstechnische Bodenbearbeitung</t>
  </si>
  <si>
    <t>Sicherungsbauweisen</t>
  </si>
  <si>
    <t>Pflanzen</t>
  </si>
  <si>
    <t>Rasen</t>
  </si>
  <si>
    <t>Begrünung unterbauter Flächen</t>
  </si>
  <si>
    <t>Wasserflächen</t>
  </si>
  <si>
    <t>Geländeflächen, sonstiges</t>
  </si>
  <si>
    <t>Summe 510</t>
  </si>
  <si>
    <t>Befestige Flächen</t>
  </si>
  <si>
    <t>Wege</t>
  </si>
  <si>
    <t>Straßen</t>
  </si>
  <si>
    <t>Plätze, Höfe</t>
  </si>
  <si>
    <t>Stellplätze</t>
  </si>
  <si>
    <t>Sportplatzflächen</t>
  </si>
  <si>
    <t>Spielplatzflächen</t>
  </si>
  <si>
    <t>Gleisanlagen</t>
  </si>
  <si>
    <t>Befestigte Flächen, sonstiges</t>
  </si>
  <si>
    <t>Summe 520</t>
  </si>
  <si>
    <t>Baukonstruktionen in Außenanlagen</t>
  </si>
  <si>
    <t>Einfriedungen</t>
  </si>
  <si>
    <t>Schutzkonstruktionen</t>
  </si>
  <si>
    <t>Mauern, Wände</t>
  </si>
  <si>
    <t>Rampen, Treppen, Tribünen</t>
  </si>
  <si>
    <t>Überdachungen</t>
  </si>
  <si>
    <t>Brücken, Stege</t>
  </si>
  <si>
    <t>Kanal- und Schachtbauanlagen</t>
  </si>
  <si>
    <t>Wasserbauliche Anlagen</t>
  </si>
  <si>
    <t>Baukonstruktionen in Außenanlagen, sonstiges</t>
  </si>
  <si>
    <t>Summe 530</t>
  </si>
  <si>
    <t>Technische Anlagen in Außenanlagen</t>
  </si>
  <si>
    <t>Abasseranlagen</t>
  </si>
  <si>
    <t>Technische Anlagen in Außenanlagen, sonstiges</t>
  </si>
  <si>
    <t>Summe 540</t>
  </si>
  <si>
    <t>Einbauten in Außenanlagen</t>
  </si>
  <si>
    <t>Einbauten in Außenanlagen, sonstiges</t>
  </si>
  <si>
    <t>Summe 550</t>
  </si>
  <si>
    <t>Sonstige Maßnahmen für Außenanlagen</t>
  </si>
  <si>
    <t>Sonstige Maßnahmen für Außenanlagen, sonstiges</t>
  </si>
  <si>
    <t>Summe 590</t>
  </si>
  <si>
    <t>Summe 500</t>
  </si>
  <si>
    <t>Ausstattung und Kunstwerke</t>
  </si>
  <si>
    <t>Ausstattung</t>
  </si>
  <si>
    <t>Allgemeine Ausstattung</t>
  </si>
  <si>
    <t>Besondere Ausstattung</t>
  </si>
  <si>
    <t>Ausstattung, sonstiges</t>
  </si>
  <si>
    <t>Summe 610</t>
  </si>
  <si>
    <t>Kunstwerke</t>
  </si>
  <si>
    <t>Kunstobjekte</t>
  </si>
  <si>
    <t>Künstlerisch gestaltete Bauteile des Bauwerks</t>
  </si>
  <si>
    <t>Künstlerisch gestaltete Bauteile der Außenanlagen</t>
  </si>
  <si>
    <t>Kunstwerke, sonstiges</t>
  </si>
  <si>
    <t>Summe 620</t>
  </si>
  <si>
    <t>Summe 600</t>
  </si>
  <si>
    <t>Baunebenkosten</t>
  </si>
  <si>
    <t>Bauherrenaufgaben</t>
  </si>
  <si>
    <t>Projektleitung</t>
  </si>
  <si>
    <t>Projektsteuerung</t>
  </si>
  <si>
    <t>Betriebs- und Organisationsberatung</t>
  </si>
  <si>
    <t>Bauherrenaufgaben, sonstiges</t>
  </si>
  <si>
    <t>Summe 710</t>
  </si>
  <si>
    <t>Vorbereitung der Objektplanung</t>
  </si>
  <si>
    <t>Untersuchungen</t>
  </si>
  <si>
    <t>Wertermittlungen</t>
  </si>
  <si>
    <t>Städtebauliche Leistungen</t>
  </si>
  <si>
    <t>Landschaftsplanerische Leistungen</t>
  </si>
  <si>
    <t>Wettbewerbe</t>
  </si>
  <si>
    <t>Vorbereitung der Objektplanung, sonstiges</t>
  </si>
  <si>
    <t>Summe 720</t>
  </si>
  <si>
    <t>Architekten- und Ingenieurleistungen</t>
  </si>
  <si>
    <t>Gebäude</t>
  </si>
  <si>
    <t>Freianlagen</t>
  </si>
  <si>
    <t>Raumbildende Ausbauten</t>
  </si>
  <si>
    <t>Ingenieurbauwerke und Verkehrsanlagen</t>
  </si>
  <si>
    <t>Tragwerkplanung</t>
  </si>
  <si>
    <t>Technische Ausrüstung</t>
  </si>
  <si>
    <t>Architekten- und Ingenieurleistungen, sonstiges</t>
  </si>
  <si>
    <t>Summe 730</t>
  </si>
  <si>
    <t>Gutachten und Beratung</t>
  </si>
  <si>
    <t>Thermische Bauphysik</t>
  </si>
  <si>
    <t>Schallschutz und Raumakustik</t>
  </si>
  <si>
    <t>Bodenmechanik, Erd- und Grundbau</t>
  </si>
  <si>
    <t>Vermessung</t>
  </si>
  <si>
    <t>Lichttechnik, Tageslichttechnik</t>
  </si>
  <si>
    <t>Gutachten und Beratung, sonstiges</t>
  </si>
  <si>
    <t>Summe 740</t>
  </si>
  <si>
    <t>Kunst</t>
  </si>
  <si>
    <t>Kunstwettbewerbe</t>
  </si>
  <si>
    <t>Honorare</t>
  </si>
  <si>
    <t>Kunst, sonstiges</t>
  </si>
  <si>
    <t>Summe 750</t>
  </si>
  <si>
    <t>Finanzierung</t>
  </si>
  <si>
    <t>Finanzierungskosten</t>
  </si>
  <si>
    <t>Zinsen vor Nutzungsbeginn</t>
  </si>
  <si>
    <t>Finanzierung, sonstiges</t>
  </si>
  <si>
    <t>Summe 760</t>
  </si>
  <si>
    <t>Allgemeine Baunebenkosten</t>
  </si>
  <si>
    <t>Prüfungen, Genehmigungen, Abnahmnen</t>
  </si>
  <si>
    <t>Bewirtschaftungskosten</t>
  </si>
  <si>
    <t>Bemusterungskosten</t>
  </si>
  <si>
    <t>Betriebskosten während der Bauzeit</t>
  </si>
  <si>
    <t>Allgemeine Baunebenkosten, sonstiges</t>
  </si>
  <si>
    <t>Summe 770</t>
  </si>
  <si>
    <t>Sonstige Baunebenkosten</t>
  </si>
  <si>
    <t>Summe 790</t>
  </si>
  <si>
    <t>Summe 700</t>
  </si>
  <si>
    <t>(Ort, Datum)</t>
  </si>
  <si>
    <t>(Firmenstempel, Unterschrift)</t>
  </si>
  <si>
    <t>Antragsteller:</t>
  </si>
  <si>
    <t>Architekt:</t>
  </si>
  <si>
    <t>Einheit</t>
  </si>
  <si>
    <t>Faktor</t>
  </si>
  <si>
    <t>Einzelpreis</t>
  </si>
  <si>
    <t>Ort, Datum</t>
  </si>
  <si>
    <t>Stempel und Unterschrift des Architekten</t>
  </si>
  <si>
    <r>
      <t></t>
    </r>
    <r>
      <rPr>
        <b/>
        <sz val="12"/>
        <rFont val="Arial"/>
        <family val="2"/>
      </rPr>
      <t xml:space="preserve">  Kostenplanung / - schätzung 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    </t>
    </r>
  </si>
  <si>
    <r>
      <t></t>
    </r>
    <r>
      <rPr>
        <b/>
        <sz val="12"/>
        <rFont val="Arial"/>
        <family val="2"/>
      </rPr>
      <t xml:space="preserve">  Kostenfeststellung </t>
    </r>
    <r>
      <rPr>
        <b/>
        <vertAlign val="superscript"/>
        <sz val="12"/>
        <rFont val="Arial"/>
        <family val="2"/>
      </rPr>
      <t>1</t>
    </r>
  </si>
  <si>
    <r>
      <t>1</t>
    </r>
    <r>
      <rPr>
        <i/>
        <sz val="8"/>
        <rFont val="Arial"/>
        <family val="2"/>
      </rPr>
      <t xml:space="preserve">  Zutreffendes bitte ankreuzen</t>
    </r>
  </si>
  <si>
    <r>
      <t></t>
    </r>
    <r>
      <rPr>
        <b/>
        <sz val="12"/>
        <rFont val="Arial"/>
        <family val="2"/>
      </rPr>
      <t xml:space="preserve">  Netto - Beträge (ohne MwSt.) </t>
    </r>
    <r>
      <rPr>
        <b/>
        <vertAlign val="superscript"/>
        <sz val="12"/>
        <rFont val="Arial"/>
        <family val="2"/>
      </rPr>
      <t>1</t>
    </r>
  </si>
  <si>
    <r>
      <t></t>
    </r>
    <r>
      <rPr>
        <b/>
        <sz val="12"/>
        <rFont val="Arial"/>
        <family val="2"/>
      </rPr>
      <t xml:space="preserve">  Brutto - Beträge (incl. MwSt.) </t>
    </r>
    <r>
      <rPr>
        <b/>
        <vertAlign val="superscript"/>
        <sz val="12"/>
        <rFont val="Arial"/>
        <family val="2"/>
      </rPr>
      <t xml:space="preserve">1   </t>
    </r>
  </si>
  <si>
    <t>Alle Aufwendungen, die im Zusammenhang mit der beantragten Maßnahme stehen, sind anzugeben.</t>
  </si>
  <si>
    <t>Zutreffendes bitte ankreuzen</t>
  </si>
  <si>
    <t>Maklerprovisionen</t>
  </si>
  <si>
    <t xml:space="preserve"> Kostenplanung / - schätzung</t>
  </si>
  <si>
    <t>1.</t>
  </si>
  <si>
    <t>2.</t>
  </si>
  <si>
    <t>3.</t>
  </si>
  <si>
    <t>4.</t>
  </si>
  <si>
    <t>5.</t>
  </si>
  <si>
    <t>6.</t>
  </si>
  <si>
    <t>7.</t>
  </si>
  <si>
    <t>8.</t>
  </si>
  <si>
    <t xml:space="preserve"> Bauherr / Antragsteller</t>
  </si>
  <si>
    <t xml:space="preserve"> Bauvorhaben</t>
  </si>
  <si>
    <t xml:space="preserve"> Liegenschaftsbezeichnung / Lagen</t>
  </si>
  <si>
    <t xml:space="preserve"> Planung</t>
  </si>
  <si>
    <t xml:space="preserve"> Geschossigkeit / Dachform</t>
  </si>
  <si>
    <t xml:space="preserve"> Nutzung</t>
  </si>
  <si>
    <t xml:space="preserve"> Bauart</t>
  </si>
  <si>
    <t xml:space="preserve"> Besonderheiten</t>
  </si>
  <si>
    <r>
      <t xml:space="preserve"> </t>
    </r>
    <r>
      <rPr>
        <b/>
        <sz val="12"/>
        <rFont val="Arial"/>
        <family val="2"/>
      </rPr>
      <t>Kostenfeststellung</t>
    </r>
  </si>
  <si>
    <r>
      <t xml:space="preserve"> nach HOAI erfolgt. Dies wird in den Rechnungen durch den </t>
    </r>
    <r>
      <rPr>
        <u/>
        <sz val="10"/>
        <rFont val="Arial"/>
        <family val="2"/>
      </rPr>
      <t>Hinweis der Abrechnung nach HOAI</t>
    </r>
    <r>
      <rPr>
        <sz val="10"/>
        <rFont val="Arial"/>
        <family val="2"/>
      </rPr>
      <t xml:space="preserve"> 
 (Honorarordnung für Architekten und Ingenieure) dokumentiert.</t>
    </r>
  </si>
  <si>
    <r>
      <t xml:space="preserve">Mit der Unterzeichnung wird bestätigt, dass die Abrechnung von Architekten- / Ingenieurleistungen 
</t>
    </r>
    <r>
      <rPr>
        <sz val="7"/>
        <rFont val="Arial"/>
        <family val="2"/>
      </rPr>
      <t>(zutreffendes bitte ankreuzen)</t>
    </r>
  </si>
  <si>
    <t>Anlage 12 w - 2</t>
  </si>
  <si>
    <t>Anlage 12 w - 1</t>
  </si>
  <si>
    <t>Bauwerk - Baukonstruktionen</t>
  </si>
  <si>
    <t>Summe 300 - Bauwerk - Baukonstruktionen</t>
  </si>
  <si>
    <t>Summe 400 - Bauwerk - Technische Anlagen</t>
  </si>
  <si>
    <r>
      <t xml:space="preserve"> nach anderen vertraglichen Vereinbarungen</t>
    </r>
    <r>
      <rPr>
        <u/>
        <sz val="10"/>
        <rFont val="Arial"/>
        <family val="2"/>
      </rPr>
      <t xml:space="preserve"> im Rahmen der HOAI</t>
    </r>
  </si>
  <si>
    <t xml:space="preserve">       DIN 276 / 12.08</t>
  </si>
  <si>
    <t>DIN 276 / 12.08</t>
  </si>
  <si>
    <r>
      <t xml:space="preserve"> Der zugrundeliegende </t>
    </r>
    <r>
      <rPr>
        <u/>
        <sz val="10"/>
        <rFont val="Arial"/>
        <family val="2"/>
      </rPr>
      <t>Vertrag</t>
    </r>
    <r>
      <rPr>
        <sz val="10"/>
        <rFont val="Arial"/>
        <family val="2"/>
      </rPr>
      <t xml:space="preserve"> ist </t>
    </r>
    <r>
      <rPr>
        <u/>
        <sz val="10"/>
        <rFont val="Arial"/>
        <family val="2"/>
      </rPr>
      <t>als Anlage zu Anlage 12 w</t>
    </r>
    <r>
      <rPr>
        <sz val="10"/>
        <rFont val="Arial"/>
        <family val="2"/>
      </rPr>
      <t xml:space="preserve"> beigefügt.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</si>
</sst>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21" x14ac:knownFonts="1">
    <font>
      <sz val="10"/>
      <name val="Arial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8"/>
      <name val="Arial"/>
      <family val="2"/>
    </font>
    <font>
      <u/>
      <sz val="10"/>
      <name val="Arial"/>
      <family val="2"/>
    </font>
    <font>
      <sz val="7"/>
      <name val="Arial"/>
      <family val="2"/>
    </font>
    <font>
      <sz val="8"/>
      <name val="Tahoma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5" fillId="0" borderId="2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3" fontId="0" fillId="0" borderId="0" xfId="0" applyNumberFormat="1" applyAlignment="1">
      <alignment horizontal="right" vertical="center"/>
    </xf>
    <xf numFmtId="43" fontId="6" fillId="0" borderId="2" xfId="0" applyNumberFormat="1" applyFont="1" applyBorder="1" applyAlignment="1">
      <alignment horizontal="center" vertical="center" wrapText="1"/>
    </xf>
    <xf numFmtId="43" fontId="11" fillId="0" borderId="1" xfId="0" applyNumberFormat="1" applyFont="1" applyBorder="1" applyAlignment="1">
      <alignment horizontal="right" vertical="center" wrapText="1"/>
    </xf>
    <xf numFmtId="43" fontId="11" fillId="0" borderId="3" xfId="0" applyNumberFormat="1" applyFont="1" applyBorder="1" applyAlignment="1">
      <alignment horizontal="right" vertical="center" wrapText="1"/>
    </xf>
    <xf numFmtId="43" fontId="0" fillId="0" borderId="0" xfId="0" applyNumberFormat="1" applyAlignment="1">
      <alignment vertical="center"/>
    </xf>
    <xf numFmtId="43" fontId="5" fillId="0" borderId="1" xfId="0" applyNumberFormat="1" applyFont="1" applyBorder="1" applyAlignment="1">
      <alignment horizontal="right" vertical="center" wrapText="1"/>
    </xf>
    <xf numFmtId="43" fontId="5" fillId="0" borderId="3" xfId="0" applyNumberFormat="1" applyFont="1" applyBorder="1" applyAlignment="1">
      <alignment horizontal="right" vertical="center" wrapText="1"/>
    </xf>
    <xf numFmtId="43" fontId="3" fillId="0" borderId="1" xfId="0" applyNumberFormat="1" applyFont="1" applyBorder="1" applyAlignment="1">
      <alignment horizontal="right" vertical="center" wrapText="1"/>
    </xf>
    <xf numFmtId="43" fontId="3" fillId="0" borderId="1" xfId="0" applyNumberFormat="1" applyFont="1" applyBorder="1" applyAlignment="1">
      <alignment vertical="center" wrapText="1"/>
    </xf>
    <xf numFmtId="43" fontId="8" fillId="0" borderId="1" xfId="0" applyNumberFormat="1" applyFont="1" applyBorder="1" applyAlignment="1">
      <alignment horizontal="right" vertical="center" wrapText="1"/>
    </xf>
    <xf numFmtId="43" fontId="3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Alignment="1">
      <alignment horizontal="left" vertical="center"/>
    </xf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0" fillId="0" borderId="0" xfId="0" applyNumberFormat="1" applyAlignment="1">
      <alignment horizontal="right" vertical="center"/>
    </xf>
    <xf numFmtId="0" fontId="8" fillId="0" borderId="0" xfId="0" applyNumberFormat="1" applyFont="1" applyAlignment="1">
      <alignment horizontal="left" vertical="center"/>
    </xf>
    <xf numFmtId="0" fontId="8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0" fillId="0" borderId="0" xfId="0" applyNumberFormat="1" applyBorder="1" applyAlignment="1">
      <alignment horizontal="right" vertical="center"/>
    </xf>
    <xf numFmtId="43" fontId="4" fillId="0" borderId="0" xfId="0" applyNumberFormat="1" applyFont="1" applyAlignment="1">
      <alignment vertical="center"/>
    </xf>
    <xf numFmtId="43" fontId="5" fillId="0" borderId="1" xfId="0" applyNumberFormat="1" applyFont="1" applyBorder="1" applyAlignment="1">
      <alignment vertical="center" wrapText="1"/>
    </xf>
    <xf numFmtId="43" fontId="5" fillId="0" borderId="3" xfId="0" applyNumberFormat="1" applyFont="1" applyBorder="1" applyAlignment="1">
      <alignment vertical="center" wrapText="1"/>
    </xf>
    <xf numFmtId="0" fontId="12" fillId="0" borderId="0" xfId="0" applyNumberFormat="1" applyFont="1" applyAlignment="1">
      <alignment vertical="center"/>
    </xf>
    <xf numFmtId="0" fontId="12" fillId="0" borderId="0" xfId="0" applyNumberFormat="1" applyFont="1" applyBorder="1" applyAlignment="1">
      <alignment vertical="center"/>
    </xf>
    <xf numFmtId="0" fontId="6" fillId="0" borderId="2" xfId="0" applyNumberFormat="1" applyFont="1" applyBorder="1" applyAlignment="1">
      <alignment horizontal="center" vertical="center" wrapText="1"/>
    </xf>
    <xf numFmtId="0" fontId="13" fillId="0" borderId="0" xfId="0" applyNumberFormat="1" applyFont="1" applyAlignment="1">
      <alignment vertical="center"/>
    </xf>
    <xf numFmtId="0" fontId="10" fillId="0" borderId="0" xfId="0" applyNumberFormat="1" applyFont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4" xfId="0" applyBorder="1"/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5" fillId="0" borderId="12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10" fillId="0" borderId="9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 horizontal="left" wrapText="1"/>
    </xf>
    <xf numFmtId="0" fontId="0" fillId="0" borderId="0" xfId="0" applyFill="1" applyAlignment="1"/>
    <xf numFmtId="0" fontId="13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0" fillId="0" borderId="0" xfId="0" applyFont="1" applyAlignment="1">
      <alignment horizontal="center" vertical="top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/>
    </xf>
    <xf numFmtId="0" fontId="3" fillId="0" borderId="1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0" fillId="0" borderId="17" xfId="0" applyNumberFormat="1" applyBorder="1" applyAlignment="1">
      <alignment horizontal="center" vertical="center"/>
    </xf>
    <xf numFmtId="0" fontId="14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Alignment="1">
      <alignment horizontal="left" vertical="center"/>
    </xf>
    <xf numFmtId="0" fontId="8" fillId="0" borderId="0" xfId="0" applyNumberFormat="1" applyFont="1" applyAlignment="1">
      <alignment horizontal="left" vertical="center"/>
    </xf>
    <xf numFmtId="0" fontId="17" fillId="0" borderId="0" xfId="0" applyNumberFormat="1" applyFont="1" applyAlignment="1">
      <alignment horizontal="left" vertical="center"/>
    </xf>
    <xf numFmtId="0" fontId="10" fillId="0" borderId="0" xfId="0" applyNumberFormat="1" applyFont="1" applyAlignment="1">
      <alignment horizontal="left" vertical="center"/>
    </xf>
    <xf numFmtId="0" fontId="13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right" vertical="center"/>
    </xf>
    <xf numFmtId="0" fontId="11" fillId="0" borderId="13" xfId="0" applyNumberFormat="1" applyFont="1" applyBorder="1" applyAlignment="1">
      <alignment horizontal="left" vertical="center" wrapText="1"/>
    </xf>
    <xf numFmtId="0" fontId="11" fillId="0" borderId="3" xfId="0" applyNumberFormat="1" applyFont="1" applyBorder="1" applyAlignment="1">
      <alignment horizontal="left" vertical="center" wrapText="1"/>
    </xf>
    <xf numFmtId="0" fontId="11" fillId="0" borderId="4" xfId="0" applyNumberFormat="1" applyFont="1" applyBorder="1" applyAlignment="1">
      <alignment horizontal="left" vertical="center" wrapText="1"/>
    </xf>
    <xf numFmtId="0" fontId="12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left" vertical="center"/>
    </xf>
    <xf numFmtId="0" fontId="15" fillId="0" borderId="0" xfId="0" applyNumberFormat="1" applyFont="1" applyFill="1" applyAlignment="1">
      <alignment horizontal="center" vertical="center" wrapText="1"/>
    </xf>
    <xf numFmtId="43" fontId="15" fillId="0" borderId="14" xfId="0" applyNumberFormat="1" applyFont="1" applyBorder="1" applyAlignment="1">
      <alignment horizontal="center" vertical="center" wrapText="1"/>
    </xf>
    <xf numFmtId="43" fontId="15" fillId="0" borderId="15" xfId="0" applyNumberFormat="1" applyFont="1" applyBorder="1" applyAlignment="1">
      <alignment horizontal="center" vertical="center" wrapText="1"/>
    </xf>
    <xf numFmtId="0" fontId="15" fillId="0" borderId="8" xfId="0" applyNumberFormat="1" applyFont="1" applyBorder="1" applyAlignment="1">
      <alignment horizontal="center" vertical="center" wrapText="1"/>
    </xf>
    <xf numFmtId="0" fontId="15" fillId="0" borderId="9" xfId="0" applyNumberFormat="1" applyFont="1" applyBorder="1" applyAlignment="1">
      <alignment horizontal="center" vertical="center" wrapText="1"/>
    </xf>
    <xf numFmtId="0" fontId="15" fillId="0" borderId="7" xfId="0" applyNumberFormat="1" applyFont="1" applyBorder="1" applyAlignment="1">
      <alignment horizontal="center" vertical="center" wrapText="1"/>
    </xf>
    <xf numFmtId="0" fontId="15" fillId="0" borderId="12" xfId="0" applyNumberFormat="1" applyFont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center" vertical="center" wrapText="1"/>
    </xf>
    <xf numFmtId="0" fontId="15" fillId="0" borderId="6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15" fillId="0" borderId="5" xfId="0" applyNumberFormat="1" applyFont="1" applyBorder="1" applyAlignment="1">
      <alignment horizontal="center" vertical="center" wrapText="1"/>
    </xf>
    <xf numFmtId="0" fontId="15" fillId="0" borderId="11" xfId="0" applyNumberFormat="1" applyFont="1" applyBorder="1" applyAlignment="1">
      <alignment horizontal="center" vertical="center" wrapText="1"/>
    </xf>
    <xf numFmtId="4" fontId="2" fillId="0" borderId="0" xfId="0" applyNumberFormat="1" applyFont="1" applyFill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2</xdr:row>
          <xdr:rowOff>47625</xdr:rowOff>
        </xdr:from>
        <xdr:to>
          <xdr:col>14</xdr:col>
          <xdr:colOff>0</xdr:colOff>
          <xdr:row>2</xdr:row>
          <xdr:rowOff>285750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</xdr:row>
          <xdr:rowOff>38100</xdr:rowOff>
        </xdr:from>
        <xdr:to>
          <xdr:col>2</xdr:col>
          <xdr:colOff>0</xdr:colOff>
          <xdr:row>2</xdr:row>
          <xdr:rowOff>276225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14010</xdr:colOff>
          <xdr:row>26</xdr:row>
          <xdr:rowOff>13138</xdr:rowOff>
        </xdr:from>
        <xdr:to>
          <xdr:col>2</xdr:col>
          <xdr:colOff>0</xdr:colOff>
          <xdr:row>26</xdr:row>
          <xdr:rowOff>380999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8230</xdr:colOff>
          <xdr:row>28</xdr:row>
          <xdr:rowOff>32846</xdr:rowOff>
        </xdr:from>
        <xdr:to>
          <xdr:col>2</xdr:col>
          <xdr:colOff>11206</xdr:colOff>
          <xdr:row>30</xdr:row>
          <xdr:rowOff>6569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X59"/>
  <sheetViews>
    <sheetView tabSelected="1" view="pageBreakPreview" zoomScale="85" zoomScaleNormal="100" zoomScaleSheetLayoutView="85" workbookViewId="0">
      <selection activeCell="C30" sqref="C30:P30"/>
    </sheetView>
  </sheetViews>
  <sheetFormatPr baseColWidth="10" defaultRowHeight="12.75" customHeight="1" x14ac:dyDescent="0.2"/>
  <cols>
    <col min="1" max="1" width="1.42578125" style="1" customWidth="1"/>
    <col min="2" max="2" width="3.28515625" style="55" customWidth="1"/>
    <col min="3" max="3" width="35.140625" style="1" customWidth="1"/>
    <col min="4" max="6" width="3.28515625" style="1" customWidth="1"/>
    <col min="7" max="12" width="3.140625" style="1" customWidth="1"/>
    <col min="13" max="13" width="1.42578125" style="1" customWidth="1"/>
    <col min="14" max="15" width="3.28515625" style="1" customWidth="1"/>
    <col min="16" max="16" width="21" style="1" customWidth="1"/>
    <col min="17" max="17" width="1.42578125" style="20" customWidth="1"/>
    <col min="18" max="18" width="11.42578125" style="1"/>
    <col min="19" max="19" width="20.140625" style="1" bestFit="1" customWidth="1"/>
    <col min="20" max="16384" width="11.42578125" style="1"/>
  </cols>
  <sheetData>
    <row r="1" spans="2:24" s="12" customFormat="1" ht="20.100000000000001" customHeight="1" x14ac:dyDescent="0.2">
      <c r="B1" s="71" t="s">
        <v>0</v>
      </c>
      <c r="C1" s="71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135" t="s">
        <v>339</v>
      </c>
      <c r="Q1" s="57"/>
      <c r="S1" s="12" t="s">
        <v>333</v>
      </c>
      <c r="T1" s="2" t="s">
        <v>1</v>
      </c>
    </row>
    <row r="2" spans="2:24" ht="26.25" customHeight="1" x14ac:dyDescent="0.2"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2:24" s="3" customFormat="1" ht="24.95" customHeight="1" x14ac:dyDescent="0.2">
      <c r="B3" s="56"/>
      <c r="C3" s="42" t="s">
        <v>312</v>
      </c>
      <c r="D3" s="89" t="s">
        <v>310</v>
      </c>
      <c r="E3" s="89"/>
      <c r="F3" s="89"/>
      <c r="G3" s="89"/>
      <c r="H3" s="89"/>
      <c r="I3" s="89"/>
      <c r="J3" s="89"/>
      <c r="K3" s="89"/>
      <c r="L3" s="89"/>
      <c r="M3" s="89"/>
      <c r="N3" s="56"/>
      <c r="O3" s="87" t="s">
        <v>329</v>
      </c>
      <c r="P3" s="87"/>
      <c r="Q3" s="58"/>
      <c r="R3" s="52"/>
    </row>
    <row r="4" spans="2:24" ht="12.75" customHeight="1" x14ac:dyDescent="0.2"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59"/>
      <c r="R4" s="53"/>
      <c r="X4" s="3"/>
    </row>
    <row r="5" spans="2:24" ht="12.75" customHeight="1" x14ac:dyDescent="0.2"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</row>
    <row r="6" spans="2:24" ht="12.75" customHeight="1" x14ac:dyDescent="0.2">
      <c r="B6" s="69" t="s">
        <v>313</v>
      </c>
      <c r="C6" s="62" t="s">
        <v>321</v>
      </c>
      <c r="D6" s="63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5"/>
    </row>
    <row r="7" spans="2:24" ht="12.75" customHeight="1" x14ac:dyDescent="0.2">
      <c r="B7" s="70"/>
      <c r="C7" s="62"/>
      <c r="D7" s="66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8"/>
    </row>
    <row r="8" spans="2:24" ht="12.75" customHeight="1" x14ac:dyDescent="0.2">
      <c r="B8" s="69" t="s">
        <v>314</v>
      </c>
      <c r="C8" s="62" t="s">
        <v>322</v>
      </c>
      <c r="D8" s="63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5"/>
    </row>
    <row r="9" spans="2:24" ht="12.75" customHeight="1" x14ac:dyDescent="0.2">
      <c r="B9" s="70"/>
      <c r="C9" s="62"/>
      <c r="D9" s="66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8"/>
    </row>
    <row r="10" spans="2:24" ht="12.75" customHeight="1" x14ac:dyDescent="0.2">
      <c r="B10" s="69" t="s">
        <v>315</v>
      </c>
      <c r="C10" s="62" t="s">
        <v>323</v>
      </c>
      <c r="D10" s="63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5"/>
    </row>
    <row r="11" spans="2:24" ht="12.75" customHeight="1" x14ac:dyDescent="0.2">
      <c r="B11" s="70"/>
      <c r="C11" s="62"/>
      <c r="D11" s="66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8"/>
    </row>
    <row r="12" spans="2:24" ht="12.75" customHeight="1" x14ac:dyDescent="0.2">
      <c r="B12" s="69" t="s">
        <v>316</v>
      </c>
      <c r="C12" s="62" t="s">
        <v>324</v>
      </c>
      <c r="D12" s="63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5"/>
    </row>
    <row r="13" spans="2:24" ht="12.75" customHeight="1" x14ac:dyDescent="0.2">
      <c r="B13" s="70"/>
      <c r="C13" s="62"/>
      <c r="D13" s="66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8"/>
    </row>
    <row r="14" spans="2:24" ht="12.75" customHeight="1" x14ac:dyDescent="0.2">
      <c r="B14" s="69" t="s">
        <v>317</v>
      </c>
      <c r="C14" s="62" t="s">
        <v>325</v>
      </c>
      <c r="D14" s="63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5"/>
    </row>
    <row r="15" spans="2:24" ht="12.75" customHeight="1" x14ac:dyDescent="0.2">
      <c r="B15" s="70"/>
      <c r="C15" s="62"/>
      <c r="D15" s="66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8"/>
    </row>
    <row r="16" spans="2:24" ht="12.75" customHeight="1" x14ac:dyDescent="0.2">
      <c r="B16" s="69" t="s">
        <v>318</v>
      </c>
      <c r="C16" s="62" t="s">
        <v>326</v>
      </c>
      <c r="D16" s="63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5"/>
    </row>
    <row r="17" spans="2:18" ht="12.75" customHeight="1" x14ac:dyDescent="0.2">
      <c r="B17" s="70"/>
      <c r="C17" s="62"/>
      <c r="D17" s="66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8"/>
    </row>
    <row r="18" spans="2:18" ht="12.75" customHeight="1" x14ac:dyDescent="0.2">
      <c r="B18" s="69" t="s">
        <v>319</v>
      </c>
      <c r="C18" s="62" t="s">
        <v>327</v>
      </c>
      <c r="D18" s="63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5"/>
    </row>
    <row r="19" spans="2:18" ht="12.75" customHeight="1" x14ac:dyDescent="0.2">
      <c r="B19" s="70"/>
      <c r="C19" s="62"/>
      <c r="D19" s="66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8"/>
    </row>
    <row r="20" spans="2:18" ht="12.75" customHeight="1" x14ac:dyDescent="0.2">
      <c r="B20" s="69" t="s">
        <v>320</v>
      </c>
      <c r="C20" s="62" t="s">
        <v>328</v>
      </c>
      <c r="D20" s="63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5"/>
    </row>
    <row r="21" spans="2:18" ht="12.75" customHeight="1" x14ac:dyDescent="0.2">
      <c r="B21" s="72"/>
      <c r="C21" s="75"/>
      <c r="D21" s="79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1"/>
    </row>
    <row r="22" spans="2:18" ht="12.75" customHeight="1" x14ac:dyDescent="0.2">
      <c r="B22" s="72"/>
      <c r="C22" s="75"/>
      <c r="D22" s="79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1"/>
    </row>
    <row r="23" spans="2:18" ht="12.75" customHeight="1" x14ac:dyDescent="0.2">
      <c r="B23" s="72"/>
      <c r="C23" s="75"/>
      <c r="D23" s="79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1"/>
    </row>
    <row r="24" spans="2:18" ht="12.75" customHeight="1" x14ac:dyDescent="0.2">
      <c r="B24" s="70"/>
      <c r="C24" s="75"/>
      <c r="D24" s="66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8"/>
    </row>
    <row r="25" spans="2:18" ht="12.75" customHeight="1" x14ac:dyDescent="0.2"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</row>
    <row r="26" spans="2:18" ht="24" customHeight="1" x14ac:dyDescent="0.2">
      <c r="B26" s="88" t="s">
        <v>331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8" ht="30" customHeight="1" x14ac:dyDescent="0.2">
      <c r="B27" s="54"/>
      <c r="C27" s="90" t="s">
        <v>330</v>
      </c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</row>
    <row r="28" spans="2:18" ht="9.9499999999999993" customHeight="1" x14ac:dyDescent="0.2"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</row>
    <row r="29" spans="2:18" ht="18" customHeight="1" x14ac:dyDescent="0.2">
      <c r="B29" s="84"/>
      <c r="C29" s="85" t="s">
        <v>337</v>
      </c>
      <c r="D29" s="85"/>
      <c r="E29" s="85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R29" s="11"/>
    </row>
    <row r="30" spans="2:18" ht="14.25" customHeight="1" x14ac:dyDescent="0.2">
      <c r="B30" s="84"/>
      <c r="C30" s="78" t="s">
        <v>340</v>
      </c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</row>
    <row r="31" spans="2:18" ht="19.5" customHeight="1" x14ac:dyDescent="0.2"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</row>
    <row r="32" spans="2:18" ht="12.75" customHeight="1" x14ac:dyDescent="0.2">
      <c r="B32" s="91" t="s">
        <v>298</v>
      </c>
      <c r="C32" s="91"/>
      <c r="D32" s="91"/>
      <c r="E32" s="91"/>
      <c r="F32" s="91"/>
      <c r="G32" s="13"/>
      <c r="H32" s="91" t="s">
        <v>297</v>
      </c>
      <c r="I32" s="91"/>
      <c r="J32" s="91"/>
      <c r="K32" s="91"/>
      <c r="L32" s="91"/>
      <c r="M32" s="91"/>
      <c r="N32" s="91"/>
      <c r="O32" s="91"/>
      <c r="P32" s="91"/>
    </row>
    <row r="33" spans="2:17" ht="6" customHeight="1" x14ac:dyDescent="0.2"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</row>
    <row r="34" spans="2:17" ht="12.75" customHeight="1" x14ac:dyDescent="0.2">
      <c r="B34" s="73"/>
      <c r="C34" s="73"/>
      <c r="D34" s="73"/>
      <c r="E34" s="73"/>
      <c r="F34" s="73"/>
      <c r="G34" s="76"/>
      <c r="H34" s="73"/>
      <c r="I34" s="73"/>
      <c r="J34" s="73"/>
      <c r="K34" s="73"/>
      <c r="L34" s="73"/>
      <c r="M34" s="73"/>
      <c r="N34" s="73"/>
      <c r="O34" s="73"/>
      <c r="P34" s="73"/>
    </row>
    <row r="35" spans="2:17" ht="12.75" customHeight="1" x14ac:dyDescent="0.2">
      <c r="B35" s="73"/>
      <c r="C35" s="73"/>
      <c r="D35" s="73"/>
      <c r="E35" s="73"/>
      <c r="F35" s="73"/>
      <c r="G35" s="76"/>
      <c r="H35" s="73"/>
      <c r="I35" s="73"/>
      <c r="J35" s="73"/>
      <c r="K35" s="73"/>
      <c r="L35" s="73"/>
      <c r="M35" s="73"/>
      <c r="N35" s="73"/>
      <c r="O35" s="73"/>
      <c r="P35" s="73"/>
    </row>
    <row r="36" spans="2:17" ht="12.75" customHeight="1" x14ac:dyDescent="0.2">
      <c r="B36" s="83"/>
      <c r="C36" s="83"/>
      <c r="D36" s="83"/>
      <c r="E36" s="83"/>
      <c r="F36" s="83"/>
      <c r="G36" s="76"/>
      <c r="H36" s="83"/>
      <c r="I36" s="83"/>
      <c r="J36" s="83"/>
      <c r="K36" s="83"/>
      <c r="L36" s="83"/>
      <c r="M36" s="83"/>
      <c r="N36" s="83"/>
      <c r="O36" s="83"/>
      <c r="P36" s="83"/>
    </row>
    <row r="37" spans="2:17" ht="12.75" customHeight="1" x14ac:dyDescent="0.2">
      <c r="B37" s="82" t="s">
        <v>295</v>
      </c>
      <c r="C37" s="82"/>
      <c r="D37" s="82"/>
      <c r="E37" s="82"/>
      <c r="F37" s="82"/>
      <c r="G37" s="76"/>
      <c r="H37" s="82" t="s">
        <v>295</v>
      </c>
      <c r="I37" s="82"/>
      <c r="J37" s="82"/>
      <c r="K37" s="82"/>
      <c r="L37" s="82"/>
      <c r="M37" s="82"/>
      <c r="N37" s="82"/>
      <c r="O37" s="82"/>
      <c r="P37" s="82"/>
      <c r="Q37" s="60"/>
    </row>
    <row r="38" spans="2:17" ht="12.75" customHeight="1" x14ac:dyDescent="0.2">
      <c r="B38" s="76"/>
      <c r="C38" s="76"/>
      <c r="D38" s="76"/>
      <c r="E38" s="76"/>
      <c r="F38" s="76"/>
      <c r="G38" s="76"/>
      <c r="H38" s="73"/>
      <c r="I38" s="73"/>
      <c r="J38" s="73"/>
      <c r="K38" s="73"/>
      <c r="L38" s="73"/>
      <c r="M38" s="73"/>
      <c r="N38" s="73"/>
      <c r="O38" s="73"/>
      <c r="P38" s="73"/>
    </row>
    <row r="39" spans="2:17" ht="12.75" customHeight="1" x14ac:dyDescent="0.2">
      <c r="B39" s="73"/>
      <c r="C39" s="73"/>
      <c r="D39" s="73"/>
      <c r="E39" s="73"/>
      <c r="F39" s="73"/>
      <c r="G39" s="76"/>
      <c r="H39" s="73"/>
      <c r="I39" s="73"/>
      <c r="J39" s="73"/>
      <c r="K39" s="73"/>
      <c r="L39" s="73"/>
      <c r="M39" s="73"/>
      <c r="N39" s="73"/>
      <c r="O39" s="73"/>
      <c r="P39" s="73"/>
    </row>
    <row r="40" spans="2:17" ht="12.75" customHeight="1" x14ac:dyDescent="0.2">
      <c r="B40" s="73"/>
      <c r="C40" s="73"/>
      <c r="D40" s="73"/>
      <c r="E40" s="73"/>
      <c r="F40" s="73"/>
      <c r="G40" s="76"/>
      <c r="H40" s="73"/>
      <c r="I40" s="73"/>
      <c r="J40" s="73"/>
      <c r="K40" s="73"/>
      <c r="L40" s="73"/>
      <c r="M40" s="73"/>
      <c r="N40" s="73"/>
      <c r="O40" s="73"/>
      <c r="P40" s="73"/>
    </row>
    <row r="41" spans="2:17" ht="12.75" customHeight="1" x14ac:dyDescent="0.2">
      <c r="B41" s="73"/>
      <c r="C41" s="73"/>
      <c r="D41" s="73"/>
      <c r="E41" s="73"/>
      <c r="F41" s="73"/>
      <c r="G41" s="76"/>
      <c r="H41" s="73"/>
      <c r="I41" s="73"/>
      <c r="J41" s="73"/>
      <c r="K41" s="73"/>
      <c r="L41" s="73"/>
      <c r="M41" s="73"/>
      <c r="N41" s="73"/>
      <c r="O41" s="73"/>
      <c r="P41" s="73"/>
    </row>
    <row r="42" spans="2:17" ht="12.75" customHeight="1" x14ac:dyDescent="0.2">
      <c r="B42" s="73"/>
      <c r="C42" s="73"/>
      <c r="D42" s="73"/>
      <c r="E42" s="73"/>
      <c r="F42" s="73"/>
      <c r="G42" s="76"/>
      <c r="H42" s="73"/>
      <c r="I42" s="73"/>
      <c r="J42" s="73"/>
      <c r="K42" s="73"/>
      <c r="L42" s="73"/>
      <c r="M42" s="73"/>
      <c r="N42" s="73"/>
      <c r="O42" s="73"/>
      <c r="P42" s="73"/>
    </row>
    <row r="43" spans="2:17" ht="12.75" customHeight="1" x14ac:dyDescent="0.2">
      <c r="B43" s="73"/>
      <c r="C43" s="73"/>
      <c r="D43" s="73"/>
      <c r="E43" s="73"/>
      <c r="F43" s="73"/>
      <c r="G43" s="76"/>
      <c r="H43" s="73"/>
      <c r="I43" s="73"/>
      <c r="J43" s="73"/>
      <c r="K43" s="73"/>
      <c r="L43" s="73"/>
      <c r="M43" s="73"/>
      <c r="N43" s="73"/>
      <c r="O43" s="73"/>
      <c r="P43" s="73"/>
    </row>
    <row r="44" spans="2:17" ht="12.75" customHeight="1" x14ac:dyDescent="0.2">
      <c r="B44" s="73"/>
      <c r="C44" s="73"/>
      <c r="D44" s="73"/>
      <c r="E44" s="73"/>
      <c r="F44" s="73"/>
      <c r="G44" s="76"/>
      <c r="H44" s="73"/>
      <c r="I44" s="73"/>
      <c r="J44" s="73"/>
      <c r="K44" s="73"/>
      <c r="L44" s="73"/>
      <c r="M44" s="73"/>
      <c r="N44" s="73"/>
      <c r="O44" s="73"/>
      <c r="P44" s="73"/>
    </row>
    <row r="45" spans="2:17" ht="12.75" customHeight="1" x14ac:dyDescent="0.2">
      <c r="B45" s="83"/>
      <c r="C45" s="83"/>
      <c r="D45" s="83"/>
      <c r="E45" s="83"/>
      <c r="F45" s="83"/>
      <c r="G45" s="76"/>
      <c r="H45" s="83"/>
      <c r="I45" s="83"/>
      <c r="J45" s="83"/>
      <c r="K45" s="83"/>
      <c r="L45" s="83"/>
      <c r="M45" s="83"/>
      <c r="N45" s="83"/>
      <c r="O45" s="83"/>
      <c r="P45" s="83"/>
    </row>
    <row r="46" spans="2:17" ht="12.75" customHeight="1" x14ac:dyDescent="0.2">
      <c r="B46" s="82" t="s">
        <v>296</v>
      </c>
      <c r="C46" s="82"/>
      <c r="D46" s="82"/>
      <c r="E46" s="82"/>
      <c r="F46" s="82"/>
      <c r="G46" s="76"/>
      <c r="H46" s="82" t="s">
        <v>296</v>
      </c>
      <c r="I46" s="82"/>
      <c r="J46" s="82"/>
      <c r="K46" s="82"/>
      <c r="L46" s="82"/>
      <c r="M46" s="82"/>
      <c r="N46" s="82"/>
      <c r="O46" s="82"/>
      <c r="P46" s="82"/>
    </row>
    <row r="47" spans="2:17" ht="12.75" customHeight="1" x14ac:dyDescent="0.2">
      <c r="B47" s="76"/>
      <c r="C47" s="76"/>
      <c r="D47" s="76"/>
      <c r="E47" s="76"/>
      <c r="F47" s="76"/>
      <c r="I47" s="76"/>
      <c r="J47" s="76"/>
      <c r="K47" s="76"/>
      <c r="L47" s="76"/>
      <c r="M47" s="76"/>
      <c r="N47" s="76"/>
      <c r="O47" s="76"/>
      <c r="P47" s="76"/>
    </row>
    <row r="51" spans="7:8" ht="12.75" customHeight="1" x14ac:dyDescent="0.2">
      <c r="H51" s="55"/>
    </row>
    <row r="52" spans="7:8" ht="12.75" customHeight="1" x14ac:dyDescent="0.2">
      <c r="H52" s="55"/>
    </row>
    <row r="53" spans="7:8" ht="12.75" customHeight="1" x14ac:dyDescent="0.2">
      <c r="H53" s="55"/>
    </row>
    <row r="54" spans="7:8" ht="12.75" customHeight="1" x14ac:dyDescent="0.2">
      <c r="H54" s="55"/>
    </row>
    <row r="55" spans="7:8" ht="12.75" customHeight="1" x14ac:dyDescent="0.2">
      <c r="H55" s="55"/>
    </row>
    <row r="56" spans="7:8" ht="12.75" customHeight="1" x14ac:dyDescent="0.2">
      <c r="H56" s="55"/>
    </row>
    <row r="57" spans="7:8" ht="12.75" customHeight="1" x14ac:dyDescent="0.2">
      <c r="H57" s="55"/>
    </row>
    <row r="59" spans="7:8" ht="12.75" customHeight="1" x14ac:dyDescent="0.2">
      <c r="G59" s="55"/>
    </row>
  </sheetData>
  <mergeCells count="55">
    <mergeCell ref="B34:F36"/>
    <mergeCell ref="D12:P13"/>
    <mergeCell ref="B46:F46"/>
    <mergeCell ref="C29:P29"/>
    <mergeCell ref="O3:P3"/>
    <mergeCell ref="B39:F45"/>
    <mergeCell ref="B31:P31"/>
    <mergeCell ref="D16:P17"/>
    <mergeCell ref="B26:P26"/>
    <mergeCell ref="B29:B30"/>
    <mergeCell ref="B38:F38"/>
    <mergeCell ref="B33:P33"/>
    <mergeCell ref="D3:M3"/>
    <mergeCell ref="C27:P27"/>
    <mergeCell ref="H39:P45"/>
    <mergeCell ref="B37:F37"/>
    <mergeCell ref="H32:P32"/>
    <mergeCell ref="B32:F32"/>
    <mergeCell ref="C16:C17"/>
    <mergeCell ref="B4:P4"/>
    <mergeCell ref="I47:P47"/>
    <mergeCell ref="B47:F47"/>
    <mergeCell ref="D8:P9"/>
    <mergeCell ref="D6:P7"/>
    <mergeCell ref="B25:P25"/>
    <mergeCell ref="C30:P30"/>
    <mergeCell ref="D20:P24"/>
    <mergeCell ref="D18:P19"/>
    <mergeCell ref="H46:P46"/>
    <mergeCell ref="H37:P37"/>
    <mergeCell ref="H34:P36"/>
    <mergeCell ref="G34:G46"/>
    <mergeCell ref="H38:P38"/>
    <mergeCell ref="B28:P28"/>
    <mergeCell ref="C12:C13"/>
    <mergeCell ref="B6:B7"/>
    <mergeCell ref="B1:C1"/>
    <mergeCell ref="B20:B24"/>
    <mergeCell ref="B18:B19"/>
    <mergeCell ref="B16:B17"/>
    <mergeCell ref="B14:B15"/>
    <mergeCell ref="B12:B13"/>
    <mergeCell ref="B10:B11"/>
    <mergeCell ref="B2:P2"/>
    <mergeCell ref="D1:O1"/>
    <mergeCell ref="B8:B9"/>
    <mergeCell ref="D14:P15"/>
    <mergeCell ref="C20:C24"/>
    <mergeCell ref="C18:C19"/>
    <mergeCell ref="C14:C15"/>
    <mergeCell ref="B5:P5"/>
    <mergeCell ref="C6:C7"/>
    <mergeCell ref="D10:P11"/>
    <mergeCell ref="C8:C9"/>
    <mergeCell ref="C10:C11"/>
  </mergeCells>
  <phoneticPr fontId="0" type="noConversion"/>
  <pageMargins left="0.39370078740157483" right="0.39370078740157483" top="0.98425196850393704" bottom="0.39370078740157483" header="0.51181102362204722" footer="0.51181102362204722"/>
  <pageSetup paperSize="9" scale="98" orientation="portrait" horizontalDpi="300" verticalDpi="300" r:id="rId1"/>
  <headerFooter alignWithMargins="0">
    <oddHeader>&amp;C&amp;"Arial,Fett"&amp;8Anlage 12 w - 1</oddHeader>
    <oddFooter>&amp;C&amp;8Seite &amp;P von &amp;N</oddFooter>
  </headerFooter>
  <rowBreaks count="1" manualBreakCount="1">
    <brk id="47" max="5" man="1"/>
  </rowBreaks>
  <colBreaks count="1" manualBreakCount="1">
    <brk id="17" max="528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13</xdr:col>
                    <xdr:colOff>57150</xdr:colOff>
                    <xdr:row>2</xdr:row>
                    <xdr:rowOff>47625</xdr:rowOff>
                  </from>
                  <to>
                    <xdr:col>14</xdr:col>
                    <xdr:colOff>57150</xdr:colOff>
                    <xdr:row>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1</xdr:col>
                    <xdr:colOff>19050</xdr:colOff>
                    <xdr:row>2</xdr:row>
                    <xdr:rowOff>38100</xdr:rowOff>
                  </from>
                  <to>
                    <xdr:col>2</xdr:col>
                    <xdr:colOff>9525</xdr:colOff>
                    <xdr:row>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1</xdr:col>
                    <xdr:colOff>19050</xdr:colOff>
                    <xdr:row>25</xdr:row>
                    <xdr:rowOff>209550</xdr:rowOff>
                  </from>
                  <to>
                    <xdr:col>2</xdr:col>
                    <xdr:colOff>9525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1</xdr:col>
                    <xdr:colOff>9525</xdr:colOff>
                    <xdr:row>27</xdr:row>
                    <xdr:rowOff>47625</xdr:rowOff>
                  </from>
                  <to>
                    <xdr:col>2</xdr:col>
                    <xdr:colOff>19050</xdr:colOff>
                    <xdr:row>29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46"/>
  <sheetViews>
    <sheetView view="pageBreakPreview" zoomScaleNormal="100" zoomScaleSheetLayoutView="100" workbookViewId="0">
      <selection activeCell="B1" sqref="B1:C1"/>
    </sheetView>
  </sheetViews>
  <sheetFormatPr baseColWidth="10" defaultRowHeight="12.75" x14ac:dyDescent="0.2"/>
  <cols>
    <col min="1" max="1" width="1.42578125" style="1" customWidth="1"/>
    <col min="2" max="2" width="8.28515625" style="1" customWidth="1"/>
    <col min="3" max="3" width="33.28515625" style="1" customWidth="1"/>
    <col min="4" max="5" width="6.85546875" style="1" customWidth="1"/>
    <col min="6" max="6" width="15.7109375" style="29" customWidth="1"/>
    <col min="7" max="7" width="24.7109375" style="25" customWidth="1"/>
    <col min="8" max="8" width="1.42578125" style="1" customWidth="1"/>
    <col min="9" max="9" width="11.42578125" style="1"/>
    <col min="10" max="10" width="20.140625" style="1" bestFit="1" customWidth="1"/>
    <col min="11" max="16384" width="11.42578125" style="1"/>
  </cols>
  <sheetData>
    <row r="1" spans="2:11" s="12" customFormat="1" ht="20.100000000000001" customHeight="1" x14ac:dyDescent="0.2">
      <c r="B1" s="110" t="s">
        <v>0</v>
      </c>
      <c r="C1" s="110"/>
      <c r="D1" s="36"/>
      <c r="E1" s="36"/>
      <c r="F1" s="117" t="s">
        <v>338</v>
      </c>
      <c r="G1" s="117"/>
      <c r="J1" s="12" t="s">
        <v>332</v>
      </c>
      <c r="K1" s="2" t="s">
        <v>1</v>
      </c>
    </row>
    <row r="2" spans="2:11" ht="12.75" customHeight="1" x14ac:dyDescent="0.2">
      <c r="B2" s="37"/>
      <c r="C2" s="38"/>
      <c r="D2" s="38"/>
      <c r="E2" s="38"/>
      <c r="F2" s="38"/>
      <c r="G2" s="39"/>
    </row>
    <row r="3" spans="2:11" s="3" customFormat="1" ht="24.95" customHeight="1" x14ac:dyDescent="0.2">
      <c r="B3" s="87" t="s">
        <v>304</v>
      </c>
      <c r="C3" s="111"/>
      <c r="D3" s="40"/>
      <c r="E3" s="40"/>
      <c r="F3" s="116" t="s">
        <v>305</v>
      </c>
      <c r="G3" s="116"/>
    </row>
    <row r="4" spans="2:11" s="3" customFormat="1" ht="15" customHeight="1" x14ac:dyDescent="0.2">
      <c r="B4" s="40"/>
      <c r="C4" s="40"/>
      <c r="D4" s="40"/>
      <c r="E4" s="40"/>
      <c r="F4" s="40"/>
      <c r="G4" s="41"/>
    </row>
    <row r="5" spans="2:11" ht="15" customHeight="1" x14ac:dyDescent="0.2">
      <c r="B5" s="42"/>
      <c r="C5" s="42"/>
      <c r="D5" s="42"/>
      <c r="E5" s="42"/>
      <c r="F5" s="40"/>
      <c r="G5" s="41"/>
    </row>
    <row r="6" spans="2:11" s="11" customFormat="1" ht="24.95" customHeight="1" x14ac:dyDescent="0.2">
      <c r="B6" s="114" t="s">
        <v>307</v>
      </c>
      <c r="C6" s="115"/>
      <c r="D6" s="115"/>
      <c r="E6" s="115"/>
      <c r="F6" s="115"/>
      <c r="G6" s="115"/>
    </row>
    <row r="7" spans="2:11" ht="15" customHeight="1" x14ac:dyDescent="0.2">
      <c r="B7" s="43"/>
      <c r="C7" s="43"/>
      <c r="D7" s="43"/>
      <c r="E7" s="43"/>
      <c r="F7" s="43"/>
      <c r="G7" s="43"/>
    </row>
    <row r="8" spans="2:11" s="11" customFormat="1" ht="24.95" customHeight="1" x14ac:dyDescent="0.2">
      <c r="B8" s="114" t="s">
        <v>308</v>
      </c>
      <c r="C8" s="115"/>
      <c r="D8" s="115"/>
      <c r="E8" s="115"/>
      <c r="F8" s="115"/>
      <c r="G8" s="115"/>
    </row>
    <row r="9" spans="2:11" ht="15" customHeight="1" x14ac:dyDescent="0.2">
      <c r="B9" s="40"/>
      <c r="C9" s="40"/>
      <c r="D9" s="40"/>
      <c r="E9" s="40"/>
      <c r="F9" s="40"/>
      <c r="G9" s="41"/>
    </row>
    <row r="10" spans="2:11" ht="20.100000000000001" customHeight="1" x14ac:dyDescent="0.2">
      <c r="B10" s="123" t="s">
        <v>309</v>
      </c>
      <c r="C10" s="123"/>
      <c r="D10" s="123"/>
      <c r="E10" s="123"/>
      <c r="F10" s="123"/>
      <c r="G10" s="123"/>
    </row>
    <row r="11" spans="2:11" ht="12.75" customHeight="1" x14ac:dyDescent="0.2">
      <c r="B11" s="37"/>
      <c r="C11" s="44"/>
      <c r="D11" s="44"/>
      <c r="E11" s="44"/>
      <c r="F11" s="44"/>
      <c r="G11" s="45"/>
    </row>
    <row r="12" spans="2:11" ht="24.75" customHeight="1" x14ac:dyDescent="0.2">
      <c r="B12" s="37"/>
      <c r="C12" s="122" t="s">
        <v>2</v>
      </c>
      <c r="D12" s="122"/>
      <c r="E12" s="122"/>
      <c r="F12" s="122"/>
      <c r="G12" s="122"/>
    </row>
    <row r="13" spans="2:11" ht="12.75" customHeight="1" x14ac:dyDescent="0.2">
      <c r="B13" s="37"/>
      <c r="C13" s="42"/>
      <c r="D13" s="42"/>
      <c r="E13" s="42"/>
      <c r="F13" s="42"/>
      <c r="G13" s="39"/>
    </row>
    <row r="14" spans="2:11" ht="12.75" customHeight="1" x14ac:dyDescent="0.2">
      <c r="B14" s="37"/>
      <c r="C14" s="126" t="s">
        <v>3</v>
      </c>
      <c r="D14" s="127"/>
      <c r="E14" s="127"/>
      <c r="F14" s="128"/>
      <c r="G14" s="124" t="s">
        <v>4</v>
      </c>
    </row>
    <row r="15" spans="2:11" ht="12.75" customHeight="1" x14ac:dyDescent="0.2">
      <c r="B15" s="37"/>
      <c r="C15" s="129"/>
      <c r="D15" s="130"/>
      <c r="E15" s="130"/>
      <c r="F15" s="131"/>
      <c r="G15" s="125"/>
    </row>
    <row r="16" spans="2:11" ht="12.75" customHeight="1" x14ac:dyDescent="0.2">
      <c r="B16" s="37"/>
      <c r="C16" s="132"/>
      <c r="D16" s="133"/>
      <c r="E16" s="133"/>
      <c r="F16" s="134"/>
      <c r="G16" s="26" t="s">
        <v>5</v>
      </c>
    </row>
    <row r="17" spans="2:13" s="16" customFormat="1" ht="20.100000000000001" customHeight="1" x14ac:dyDescent="0.2">
      <c r="B17" s="49"/>
      <c r="C17" s="118" t="s">
        <v>6</v>
      </c>
      <c r="D17" s="119"/>
      <c r="E17" s="119"/>
      <c r="F17" s="120"/>
      <c r="G17" s="27">
        <f>G66</f>
        <v>0</v>
      </c>
    </row>
    <row r="18" spans="2:13" s="16" customFormat="1" ht="20.100000000000001" customHeight="1" x14ac:dyDescent="0.2">
      <c r="B18" s="49"/>
      <c r="C18" s="118" t="s">
        <v>7</v>
      </c>
      <c r="D18" s="119"/>
      <c r="E18" s="119"/>
      <c r="F18" s="120"/>
      <c r="G18" s="27">
        <f>G110</f>
        <v>0</v>
      </c>
    </row>
    <row r="19" spans="2:13" s="16" customFormat="1" ht="20.100000000000001" customHeight="1" x14ac:dyDescent="0.2">
      <c r="B19" s="49"/>
      <c r="C19" s="118" t="s">
        <v>335</v>
      </c>
      <c r="D19" s="119"/>
      <c r="E19" s="119"/>
      <c r="F19" s="120"/>
      <c r="G19" s="27">
        <f>G213</f>
        <v>0</v>
      </c>
    </row>
    <row r="20" spans="2:13" s="16" customFormat="1" ht="20.100000000000001" customHeight="1" x14ac:dyDescent="0.2">
      <c r="B20" s="49"/>
      <c r="C20" s="118" t="s">
        <v>336</v>
      </c>
      <c r="D20" s="119"/>
      <c r="E20" s="119"/>
      <c r="F20" s="120"/>
      <c r="G20" s="27">
        <f>G335</f>
        <v>0</v>
      </c>
    </row>
    <row r="21" spans="2:13" s="16" customFormat="1" ht="20.100000000000001" customHeight="1" x14ac:dyDescent="0.2">
      <c r="B21" s="49"/>
      <c r="C21" s="118" t="s">
        <v>8</v>
      </c>
      <c r="D21" s="119"/>
      <c r="E21" s="119"/>
      <c r="F21" s="120"/>
      <c r="G21" s="27">
        <f>G425</f>
        <v>0</v>
      </c>
    </row>
    <row r="22" spans="2:13" s="16" customFormat="1" ht="20.100000000000001" customHeight="1" x14ac:dyDescent="0.2">
      <c r="B22" s="49"/>
      <c r="C22" s="118" t="s">
        <v>9</v>
      </c>
      <c r="D22" s="119"/>
      <c r="E22" s="119"/>
      <c r="F22" s="120"/>
      <c r="G22" s="27">
        <f>G451</f>
        <v>0</v>
      </c>
    </row>
    <row r="23" spans="2:13" s="16" customFormat="1" ht="20.100000000000001" customHeight="1" x14ac:dyDescent="0.2">
      <c r="B23" s="49"/>
      <c r="C23" s="118" t="s">
        <v>10</v>
      </c>
      <c r="D23" s="119"/>
      <c r="E23" s="119"/>
      <c r="F23" s="120"/>
      <c r="G23" s="27">
        <f>G540</f>
        <v>0</v>
      </c>
    </row>
    <row r="24" spans="2:13" s="18" customFormat="1" ht="20.100000000000001" customHeight="1" x14ac:dyDescent="0.2">
      <c r="B24" s="50"/>
      <c r="C24" s="121"/>
      <c r="D24" s="121"/>
      <c r="E24" s="121"/>
      <c r="F24" s="50"/>
      <c r="G24" s="28"/>
    </row>
    <row r="25" spans="2:13" s="16" customFormat="1" ht="30" customHeight="1" x14ac:dyDescent="0.2">
      <c r="B25" s="49"/>
      <c r="C25" s="118" t="s">
        <v>11</v>
      </c>
      <c r="D25" s="119"/>
      <c r="E25" s="119"/>
      <c r="F25" s="120"/>
      <c r="G25" s="27">
        <f>SUM(G17:G24)</f>
        <v>0</v>
      </c>
    </row>
    <row r="26" spans="2:13" ht="12.75" customHeight="1" x14ac:dyDescent="0.2">
      <c r="B26" s="37"/>
      <c r="C26" s="44"/>
      <c r="D26" s="44"/>
      <c r="E26" s="44"/>
      <c r="F26" s="44"/>
    </row>
    <row r="27" spans="2:13" ht="12.75" customHeight="1" x14ac:dyDescent="0.2">
      <c r="B27" s="112" t="s">
        <v>306</v>
      </c>
      <c r="C27" s="113"/>
      <c r="D27" s="113"/>
      <c r="E27" s="113"/>
      <c r="F27" s="113"/>
      <c r="G27" s="113"/>
      <c r="M27" s="3"/>
    </row>
    <row r="28" spans="2:13" ht="12.75" customHeight="1" x14ac:dyDescent="0.2">
      <c r="B28" s="37"/>
      <c r="C28" s="44"/>
      <c r="D28" s="44"/>
      <c r="E28" s="44"/>
      <c r="F28" s="44"/>
      <c r="G28" s="39"/>
      <c r="M28" s="3"/>
    </row>
    <row r="29" spans="2:13" x14ac:dyDescent="0.2">
      <c r="B29" s="37"/>
      <c r="C29" s="37"/>
      <c r="D29" s="37"/>
      <c r="E29" s="37"/>
      <c r="F29" s="37"/>
      <c r="G29" s="39"/>
    </row>
    <row r="30" spans="2:13" ht="15" customHeight="1" x14ac:dyDescent="0.2">
      <c r="B30" s="37"/>
      <c r="C30" s="37"/>
      <c r="D30" s="37"/>
      <c r="E30" s="37"/>
      <c r="F30" s="37"/>
      <c r="G30" s="37"/>
    </row>
    <row r="31" spans="2:13" ht="12.75" customHeight="1" x14ac:dyDescent="0.2">
      <c r="B31" s="37"/>
      <c r="C31" s="44"/>
      <c r="D31" s="44"/>
      <c r="E31" s="44"/>
      <c r="F31" s="44"/>
      <c r="G31" s="39"/>
      <c r="M31" s="3"/>
    </row>
    <row r="32" spans="2:13" ht="12.75" customHeight="1" x14ac:dyDescent="0.2">
      <c r="C32" s="3"/>
      <c r="D32" s="3"/>
      <c r="E32" s="3"/>
      <c r="F32" s="46"/>
      <c r="M32" s="3"/>
    </row>
    <row r="33" spans="2:7" ht="12.75" customHeight="1" x14ac:dyDescent="0.2">
      <c r="B33" s="97" t="s">
        <v>3</v>
      </c>
      <c r="C33" s="98"/>
      <c r="D33" s="99" t="s">
        <v>299</v>
      </c>
      <c r="E33" s="99" t="s">
        <v>300</v>
      </c>
      <c r="F33" s="95" t="s">
        <v>301</v>
      </c>
      <c r="G33" s="95" t="s">
        <v>4</v>
      </c>
    </row>
    <row r="34" spans="2:7" ht="12.75" customHeight="1" x14ac:dyDescent="0.2">
      <c r="B34" s="97"/>
      <c r="C34" s="98"/>
      <c r="D34" s="100"/>
      <c r="E34" s="100"/>
      <c r="F34" s="96"/>
      <c r="G34" s="96"/>
    </row>
    <row r="35" spans="2:7" ht="12.75" customHeight="1" x14ac:dyDescent="0.2">
      <c r="B35" s="97"/>
      <c r="C35" s="98"/>
      <c r="D35" s="101"/>
      <c r="E35" s="101"/>
      <c r="F35" s="51" t="s">
        <v>5</v>
      </c>
      <c r="G35" s="51" t="s">
        <v>5</v>
      </c>
    </row>
    <row r="36" spans="2:7" ht="12.75" customHeight="1" x14ac:dyDescent="0.2">
      <c r="B36" s="3"/>
    </row>
    <row r="37" spans="2:7" ht="20.100000000000001" customHeight="1" x14ac:dyDescent="0.2">
      <c r="B37" s="6">
        <v>100</v>
      </c>
      <c r="C37" s="103" t="s">
        <v>12</v>
      </c>
      <c r="D37" s="104"/>
      <c r="E37" s="104"/>
      <c r="F37" s="104"/>
      <c r="G37" s="105"/>
    </row>
    <row r="38" spans="2:7" ht="15" customHeight="1" x14ac:dyDescent="0.2">
      <c r="B38" s="4"/>
    </row>
    <row r="39" spans="2:7" ht="15" customHeight="1" x14ac:dyDescent="0.2">
      <c r="B39" s="7">
        <v>110</v>
      </c>
      <c r="C39" s="8" t="s">
        <v>13</v>
      </c>
      <c r="D39" s="10"/>
      <c r="E39" s="10"/>
      <c r="F39" s="47"/>
      <c r="G39" s="30">
        <f>SUM(F39*E39)</f>
        <v>0</v>
      </c>
    </row>
    <row r="40" spans="2:7" ht="15" customHeight="1" x14ac:dyDescent="0.2">
      <c r="B40" s="24"/>
      <c r="C40" s="19"/>
      <c r="D40" s="10"/>
      <c r="E40" s="10"/>
      <c r="F40" s="47"/>
      <c r="G40" s="30">
        <f>SUM(F40*E40)</f>
        <v>0</v>
      </c>
    </row>
    <row r="41" spans="2:7" s="20" customFormat="1" ht="8.1" customHeight="1" x14ac:dyDescent="0.2">
      <c r="B41" s="22"/>
      <c r="C41" s="19"/>
      <c r="D41" s="19"/>
      <c r="E41" s="19"/>
      <c r="F41" s="48"/>
      <c r="G41" s="31"/>
    </row>
    <row r="42" spans="2:7" ht="15" customHeight="1" x14ac:dyDescent="0.2">
      <c r="B42" s="102" t="s">
        <v>14</v>
      </c>
      <c r="C42" s="102"/>
      <c r="D42" s="14"/>
      <c r="E42" s="14"/>
      <c r="F42" s="32">
        <f>SUM(F39:F40)</f>
        <v>0</v>
      </c>
      <c r="G42" s="32">
        <f>SUM(G39:G40)</f>
        <v>0</v>
      </c>
    </row>
    <row r="43" spans="2:7" ht="15" customHeight="1" x14ac:dyDescent="0.2">
      <c r="B43" s="4"/>
    </row>
    <row r="44" spans="2:7" ht="15" customHeight="1" x14ac:dyDescent="0.2">
      <c r="B44" s="7">
        <v>120</v>
      </c>
      <c r="C44" s="92" t="s">
        <v>15</v>
      </c>
      <c r="D44" s="93"/>
      <c r="E44" s="93"/>
      <c r="F44" s="93"/>
      <c r="G44" s="94"/>
    </row>
    <row r="45" spans="2:7" ht="15" customHeight="1" x14ac:dyDescent="0.2">
      <c r="B45" s="9">
        <v>121</v>
      </c>
      <c r="C45" s="10" t="s">
        <v>16</v>
      </c>
      <c r="D45" s="10"/>
      <c r="E45" s="10"/>
      <c r="F45" s="47"/>
      <c r="G45" s="30">
        <f t="shared" ref="G45:G54" si="0">SUM(F45*E45)</f>
        <v>0</v>
      </c>
    </row>
    <row r="46" spans="2:7" ht="15" customHeight="1" x14ac:dyDescent="0.2">
      <c r="B46" s="9">
        <v>122</v>
      </c>
      <c r="C46" s="10" t="s">
        <v>17</v>
      </c>
      <c r="D46" s="10"/>
      <c r="E46" s="10"/>
      <c r="F46" s="47"/>
      <c r="G46" s="30">
        <f t="shared" si="0"/>
        <v>0</v>
      </c>
    </row>
    <row r="47" spans="2:7" ht="15" customHeight="1" x14ac:dyDescent="0.2">
      <c r="B47" s="9">
        <v>123</v>
      </c>
      <c r="C47" s="10" t="s">
        <v>18</v>
      </c>
      <c r="D47" s="10"/>
      <c r="E47" s="10"/>
      <c r="F47" s="47"/>
      <c r="G47" s="30">
        <f t="shared" si="0"/>
        <v>0</v>
      </c>
    </row>
    <row r="48" spans="2:7" ht="15" customHeight="1" x14ac:dyDescent="0.2">
      <c r="B48" s="9">
        <v>124</v>
      </c>
      <c r="C48" s="10" t="s">
        <v>311</v>
      </c>
      <c r="D48" s="10"/>
      <c r="E48" s="10"/>
      <c r="F48" s="47"/>
      <c r="G48" s="30">
        <f t="shared" si="0"/>
        <v>0</v>
      </c>
    </row>
    <row r="49" spans="2:7" ht="15" customHeight="1" x14ac:dyDescent="0.2">
      <c r="B49" s="9">
        <v>125</v>
      </c>
      <c r="C49" s="10" t="s">
        <v>19</v>
      </c>
      <c r="D49" s="10"/>
      <c r="E49" s="10"/>
      <c r="F49" s="47"/>
      <c r="G49" s="30">
        <f t="shared" si="0"/>
        <v>0</v>
      </c>
    </row>
    <row r="50" spans="2:7" ht="15" customHeight="1" x14ac:dyDescent="0.2">
      <c r="B50" s="9">
        <v>126</v>
      </c>
      <c r="C50" s="10" t="s">
        <v>20</v>
      </c>
      <c r="D50" s="10"/>
      <c r="E50" s="10"/>
      <c r="F50" s="47"/>
      <c r="G50" s="30">
        <f t="shared" si="0"/>
        <v>0</v>
      </c>
    </row>
    <row r="51" spans="2:7" ht="15" customHeight="1" x14ac:dyDescent="0.2">
      <c r="B51" s="9">
        <v>127</v>
      </c>
      <c r="C51" s="10" t="s">
        <v>21</v>
      </c>
      <c r="D51" s="10"/>
      <c r="E51" s="10"/>
      <c r="F51" s="47"/>
      <c r="G51" s="30">
        <f t="shared" si="0"/>
        <v>0</v>
      </c>
    </row>
    <row r="52" spans="2:7" ht="15" customHeight="1" x14ac:dyDescent="0.2">
      <c r="B52" s="9">
        <v>128</v>
      </c>
      <c r="C52" s="10" t="s">
        <v>22</v>
      </c>
      <c r="D52" s="10"/>
      <c r="E52" s="10"/>
      <c r="F52" s="47"/>
      <c r="G52" s="30">
        <f t="shared" si="0"/>
        <v>0</v>
      </c>
    </row>
    <row r="53" spans="2:7" ht="15" customHeight="1" x14ac:dyDescent="0.2">
      <c r="B53" s="9">
        <v>129</v>
      </c>
      <c r="C53" s="10" t="s">
        <v>23</v>
      </c>
      <c r="D53" s="10"/>
      <c r="E53" s="10"/>
      <c r="F53" s="47"/>
      <c r="G53" s="30">
        <f t="shared" si="0"/>
        <v>0</v>
      </c>
    </row>
    <row r="54" spans="2:7" ht="15" customHeight="1" x14ac:dyDescent="0.2">
      <c r="B54" s="24"/>
      <c r="C54" s="19"/>
      <c r="D54" s="10"/>
      <c r="E54" s="10"/>
      <c r="F54" s="47"/>
      <c r="G54" s="30">
        <f t="shared" si="0"/>
        <v>0</v>
      </c>
    </row>
    <row r="55" spans="2:7" s="20" customFormat="1" ht="8.1" customHeight="1" x14ac:dyDescent="0.2">
      <c r="B55" s="22"/>
      <c r="C55" s="19"/>
      <c r="D55" s="19"/>
      <c r="E55" s="19"/>
      <c r="F55" s="48"/>
      <c r="G55" s="31"/>
    </row>
    <row r="56" spans="2:7" ht="15" customHeight="1" x14ac:dyDescent="0.2">
      <c r="B56" s="102" t="s">
        <v>24</v>
      </c>
      <c r="C56" s="102"/>
      <c r="D56" s="14"/>
      <c r="E56" s="14"/>
      <c r="F56" s="33">
        <f>SUM(F45:F54)</f>
        <v>0</v>
      </c>
      <c r="G56" s="33">
        <f>SUM(G45:G54)</f>
        <v>0</v>
      </c>
    </row>
    <row r="57" spans="2:7" ht="15" customHeight="1" x14ac:dyDescent="0.2">
      <c r="B57" s="3"/>
    </row>
    <row r="58" spans="2:7" ht="15" customHeight="1" x14ac:dyDescent="0.2">
      <c r="B58" s="7">
        <v>130</v>
      </c>
      <c r="C58" s="92" t="s">
        <v>25</v>
      </c>
      <c r="D58" s="93"/>
      <c r="E58" s="93"/>
      <c r="F58" s="93"/>
      <c r="G58" s="94"/>
    </row>
    <row r="59" spans="2:7" ht="15" customHeight="1" x14ac:dyDescent="0.2">
      <c r="B59" s="9">
        <v>131</v>
      </c>
      <c r="C59" s="10" t="s">
        <v>26</v>
      </c>
      <c r="D59" s="10"/>
      <c r="E59" s="10"/>
      <c r="F59" s="47"/>
      <c r="G59" s="30">
        <f>SUM(F59*E59)</f>
        <v>0</v>
      </c>
    </row>
    <row r="60" spans="2:7" ht="15" customHeight="1" x14ac:dyDescent="0.2">
      <c r="B60" s="9">
        <v>132</v>
      </c>
      <c r="C60" s="10" t="s">
        <v>27</v>
      </c>
      <c r="D60" s="10"/>
      <c r="E60" s="10"/>
      <c r="F60" s="47"/>
      <c r="G60" s="30">
        <f>SUM(F60*E60)</f>
        <v>0</v>
      </c>
    </row>
    <row r="61" spans="2:7" ht="15" customHeight="1" x14ac:dyDescent="0.2">
      <c r="B61" s="9">
        <v>139</v>
      </c>
      <c r="C61" s="10" t="s">
        <v>28</v>
      </c>
      <c r="D61" s="10"/>
      <c r="E61" s="10"/>
      <c r="F61" s="47"/>
      <c r="G61" s="30">
        <f>SUM(F61*E61)</f>
        <v>0</v>
      </c>
    </row>
    <row r="62" spans="2:7" ht="15" customHeight="1" x14ac:dyDescent="0.2">
      <c r="B62" s="24"/>
      <c r="C62" s="19"/>
      <c r="D62" s="10"/>
      <c r="E62" s="10"/>
      <c r="F62" s="47"/>
      <c r="G62" s="30">
        <f>SUM(F62*E62)</f>
        <v>0</v>
      </c>
    </row>
    <row r="63" spans="2:7" s="20" customFormat="1" ht="8.1" customHeight="1" x14ac:dyDescent="0.2">
      <c r="B63" s="22"/>
      <c r="C63" s="19"/>
      <c r="D63" s="19"/>
      <c r="E63" s="19"/>
      <c r="F63" s="48"/>
      <c r="G63" s="31"/>
    </row>
    <row r="64" spans="2:7" ht="15" customHeight="1" x14ac:dyDescent="0.2">
      <c r="B64" s="102" t="s">
        <v>29</v>
      </c>
      <c r="C64" s="102"/>
      <c r="D64" s="14"/>
      <c r="E64" s="14"/>
      <c r="F64" s="32">
        <f>SUM(F59:F62)</f>
        <v>0</v>
      </c>
      <c r="G64" s="32">
        <f>SUM(G59:G62)</f>
        <v>0</v>
      </c>
    </row>
    <row r="65" spans="2:7" ht="15" customHeight="1" x14ac:dyDescent="0.2">
      <c r="B65" s="3"/>
    </row>
    <row r="66" spans="2:7" ht="20.100000000000001" customHeight="1" x14ac:dyDescent="0.2">
      <c r="B66" s="106" t="s">
        <v>30</v>
      </c>
      <c r="C66" s="106"/>
      <c r="D66" s="15"/>
      <c r="E66" s="15"/>
      <c r="F66" s="34">
        <f>SUM(F42,F56,F64)</f>
        <v>0</v>
      </c>
      <c r="G66" s="34">
        <f>SUM(G42,G56,G64)</f>
        <v>0</v>
      </c>
    </row>
    <row r="67" spans="2:7" ht="15" customHeight="1" x14ac:dyDescent="0.2">
      <c r="B67" s="3"/>
    </row>
    <row r="68" spans="2:7" ht="15" customHeight="1" x14ac:dyDescent="0.2">
      <c r="B68" s="3"/>
    </row>
    <row r="69" spans="2:7" ht="12.75" customHeight="1" x14ac:dyDescent="0.2">
      <c r="B69" s="97" t="s">
        <v>3</v>
      </c>
      <c r="C69" s="98"/>
      <c r="D69" s="99" t="s">
        <v>299</v>
      </c>
      <c r="E69" s="99" t="s">
        <v>300</v>
      </c>
      <c r="F69" s="95" t="s">
        <v>301</v>
      </c>
      <c r="G69" s="95" t="s">
        <v>4</v>
      </c>
    </row>
    <row r="70" spans="2:7" ht="12.75" customHeight="1" x14ac:dyDescent="0.2">
      <c r="B70" s="97"/>
      <c r="C70" s="98"/>
      <c r="D70" s="100"/>
      <c r="E70" s="100"/>
      <c r="F70" s="96"/>
      <c r="G70" s="96"/>
    </row>
    <row r="71" spans="2:7" ht="12.75" customHeight="1" x14ac:dyDescent="0.2">
      <c r="B71" s="97"/>
      <c r="C71" s="98"/>
      <c r="D71" s="101"/>
      <c r="E71" s="101"/>
      <c r="F71" s="51" t="s">
        <v>5</v>
      </c>
      <c r="G71" s="51" t="s">
        <v>5</v>
      </c>
    </row>
    <row r="72" spans="2:7" ht="15" customHeight="1" x14ac:dyDescent="0.2">
      <c r="B72" s="3"/>
    </row>
    <row r="73" spans="2:7" ht="20.100000000000001" customHeight="1" x14ac:dyDescent="0.2">
      <c r="B73" s="6">
        <v>200</v>
      </c>
      <c r="C73" s="103" t="s">
        <v>31</v>
      </c>
      <c r="D73" s="104"/>
      <c r="E73" s="104"/>
      <c r="F73" s="104"/>
      <c r="G73" s="105"/>
    </row>
    <row r="74" spans="2:7" ht="15" customHeight="1" x14ac:dyDescent="0.2">
      <c r="B74" s="4"/>
    </row>
    <row r="75" spans="2:7" ht="15" customHeight="1" x14ac:dyDescent="0.2">
      <c r="B75" s="7">
        <v>210</v>
      </c>
      <c r="C75" s="92" t="s">
        <v>32</v>
      </c>
      <c r="D75" s="93"/>
      <c r="E75" s="93"/>
      <c r="F75" s="93"/>
      <c r="G75" s="94"/>
    </row>
    <row r="76" spans="2:7" ht="15" customHeight="1" x14ac:dyDescent="0.2">
      <c r="B76" s="9">
        <v>211</v>
      </c>
      <c r="C76" s="10" t="s">
        <v>33</v>
      </c>
      <c r="D76" s="10"/>
      <c r="E76" s="10"/>
      <c r="F76" s="47"/>
      <c r="G76" s="30">
        <f t="shared" ref="G76:G81" si="1">SUM(F76*E76)</f>
        <v>0</v>
      </c>
    </row>
    <row r="77" spans="2:7" ht="15" customHeight="1" x14ac:dyDescent="0.2">
      <c r="B77" s="9">
        <v>212</v>
      </c>
      <c r="C77" s="10" t="s">
        <v>34</v>
      </c>
      <c r="D77" s="10"/>
      <c r="E77" s="10"/>
      <c r="F77" s="47"/>
      <c r="G77" s="30">
        <f t="shared" si="1"/>
        <v>0</v>
      </c>
    </row>
    <row r="78" spans="2:7" ht="15" customHeight="1" x14ac:dyDescent="0.2">
      <c r="B78" s="9">
        <v>213</v>
      </c>
      <c r="C78" s="10" t="s">
        <v>35</v>
      </c>
      <c r="D78" s="10"/>
      <c r="E78" s="10"/>
      <c r="F78" s="47"/>
      <c r="G78" s="30">
        <f t="shared" si="1"/>
        <v>0</v>
      </c>
    </row>
    <row r="79" spans="2:7" ht="15" customHeight="1" x14ac:dyDescent="0.2">
      <c r="B79" s="9">
        <v>214</v>
      </c>
      <c r="C79" s="10" t="s">
        <v>36</v>
      </c>
      <c r="D79" s="10"/>
      <c r="E79" s="10"/>
      <c r="F79" s="47"/>
      <c r="G79" s="30">
        <f t="shared" si="1"/>
        <v>0</v>
      </c>
    </row>
    <row r="80" spans="2:7" ht="15" customHeight="1" x14ac:dyDescent="0.2">
      <c r="B80" s="9">
        <v>219</v>
      </c>
      <c r="C80" s="10" t="s">
        <v>37</v>
      </c>
      <c r="D80" s="10"/>
      <c r="E80" s="10"/>
      <c r="F80" s="47"/>
      <c r="G80" s="30">
        <f t="shared" si="1"/>
        <v>0</v>
      </c>
    </row>
    <row r="81" spans="2:7" ht="15" customHeight="1" x14ac:dyDescent="0.2">
      <c r="B81" s="24"/>
      <c r="C81" s="19"/>
      <c r="D81" s="10"/>
      <c r="E81" s="10"/>
      <c r="F81" s="47"/>
      <c r="G81" s="30">
        <f t="shared" si="1"/>
        <v>0</v>
      </c>
    </row>
    <row r="82" spans="2:7" s="20" customFormat="1" ht="8.1" customHeight="1" x14ac:dyDescent="0.2">
      <c r="B82" s="22"/>
      <c r="C82" s="19"/>
      <c r="D82" s="19"/>
      <c r="E82" s="19"/>
      <c r="F82" s="48"/>
      <c r="G82" s="31"/>
    </row>
    <row r="83" spans="2:7" ht="15" customHeight="1" x14ac:dyDescent="0.2">
      <c r="B83" s="102" t="s">
        <v>38</v>
      </c>
      <c r="C83" s="102"/>
      <c r="D83" s="14"/>
      <c r="E83" s="14"/>
      <c r="F83" s="32">
        <f>SUM(F76:F81)</f>
        <v>0</v>
      </c>
      <c r="G83" s="32">
        <f>SUM(G76:G81)</f>
        <v>0</v>
      </c>
    </row>
    <row r="84" spans="2:7" ht="15" customHeight="1" x14ac:dyDescent="0.2">
      <c r="B84" s="3"/>
    </row>
    <row r="85" spans="2:7" ht="15" customHeight="1" x14ac:dyDescent="0.2">
      <c r="B85" s="7">
        <v>220</v>
      </c>
      <c r="C85" s="92" t="s">
        <v>39</v>
      </c>
      <c r="D85" s="93"/>
      <c r="E85" s="93"/>
      <c r="F85" s="93"/>
      <c r="G85" s="94"/>
    </row>
    <row r="86" spans="2:7" ht="15" customHeight="1" x14ac:dyDescent="0.2">
      <c r="B86" s="9">
        <v>221</v>
      </c>
      <c r="C86" s="10" t="s">
        <v>40</v>
      </c>
      <c r="D86" s="10"/>
      <c r="E86" s="10"/>
      <c r="F86" s="47"/>
      <c r="G86" s="30">
        <f t="shared" ref="G86:G94" si="2">SUM(F86*E86)</f>
        <v>0</v>
      </c>
    </row>
    <row r="87" spans="2:7" ht="15" customHeight="1" x14ac:dyDescent="0.2">
      <c r="B87" s="9">
        <v>222</v>
      </c>
      <c r="C87" s="10" t="s">
        <v>41</v>
      </c>
      <c r="D87" s="10"/>
      <c r="E87" s="10"/>
      <c r="F87" s="47"/>
      <c r="G87" s="30">
        <f t="shared" si="2"/>
        <v>0</v>
      </c>
    </row>
    <row r="88" spans="2:7" ht="15" customHeight="1" x14ac:dyDescent="0.2">
      <c r="B88" s="9">
        <v>223</v>
      </c>
      <c r="C88" s="10" t="s">
        <v>42</v>
      </c>
      <c r="D88" s="10"/>
      <c r="E88" s="10"/>
      <c r="F88" s="47"/>
      <c r="G88" s="30">
        <f t="shared" si="2"/>
        <v>0</v>
      </c>
    </row>
    <row r="89" spans="2:7" ht="15" customHeight="1" x14ac:dyDescent="0.2">
      <c r="B89" s="9">
        <v>224</v>
      </c>
      <c r="C89" s="10" t="s">
        <v>43</v>
      </c>
      <c r="D89" s="10"/>
      <c r="E89" s="10"/>
      <c r="F89" s="47"/>
      <c r="G89" s="30">
        <f t="shared" si="2"/>
        <v>0</v>
      </c>
    </row>
    <row r="90" spans="2:7" ht="15" customHeight="1" x14ac:dyDescent="0.2">
      <c r="B90" s="9">
        <v>225</v>
      </c>
      <c r="C90" s="10" t="s">
        <v>44</v>
      </c>
      <c r="D90" s="10"/>
      <c r="E90" s="10"/>
      <c r="F90" s="47"/>
      <c r="G90" s="30">
        <f t="shared" si="2"/>
        <v>0</v>
      </c>
    </row>
    <row r="91" spans="2:7" ht="15" customHeight="1" x14ac:dyDescent="0.2">
      <c r="B91" s="9">
        <v>226</v>
      </c>
      <c r="C91" s="10" t="s">
        <v>45</v>
      </c>
      <c r="D91" s="10"/>
      <c r="E91" s="10"/>
      <c r="F91" s="47"/>
      <c r="G91" s="30">
        <f t="shared" si="2"/>
        <v>0</v>
      </c>
    </row>
    <row r="92" spans="2:7" ht="15" customHeight="1" x14ac:dyDescent="0.2">
      <c r="B92" s="9">
        <v>227</v>
      </c>
      <c r="C92" s="10" t="s">
        <v>46</v>
      </c>
      <c r="D92" s="10"/>
      <c r="E92" s="10"/>
      <c r="F92" s="47"/>
      <c r="G92" s="30">
        <f t="shared" si="2"/>
        <v>0</v>
      </c>
    </row>
    <row r="93" spans="2:7" ht="15" customHeight="1" x14ac:dyDescent="0.2">
      <c r="B93" s="9">
        <v>229</v>
      </c>
      <c r="C93" s="10" t="s">
        <v>47</v>
      </c>
      <c r="D93" s="10"/>
      <c r="E93" s="10"/>
      <c r="F93" s="47"/>
      <c r="G93" s="30">
        <f t="shared" si="2"/>
        <v>0</v>
      </c>
    </row>
    <row r="94" spans="2:7" ht="15" customHeight="1" x14ac:dyDescent="0.2">
      <c r="B94" s="24"/>
      <c r="C94" s="19"/>
      <c r="D94" s="10"/>
      <c r="E94" s="10"/>
      <c r="F94" s="47"/>
      <c r="G94" s="30">
        <f t="shared" si="2"/>
        <v>0</v>
      </c>
    </row>
    <row r="95" spans="2:7" s="20" customFormat="1" ht="8.1" customHeight="1" x14ac:dyDescent="0.2">
      <c r="B95" s="22"/>
      <c r="C95" s="19"/>
      <c r="D95" s="19"/>
      <c r="E95" s="19"/>
      <c r="F95" s="48"/>
      <c r="G95" s="31"/>
    </row>
    <row r="96" spans="2:7" ht="15" customHeight="1" x14ac:dyDescent="0.2">
      <c r="B96" s="102" t="s">
        <v>48</v>
      </c>
      <c r="C96" s="102"/>
      <c r="D96" s="14"/>
      <c r="E96" s="14"/>
      <c r="F96" s="32">
        <f>SUM(F86:F94)</f>
        <v>0</v>
      </c>
      <c r="G96" s="32">
        <f>SUM(G86:G94)</f>
        <v>0</v>
      </c>
    </row>
    <row r="97" spans="2:7" ht="15" customHeight="1" x14ac:dyDescent="0.2">
      <c r="B97" s="3"/>
    </row>
    <row r="98" spans="2:7" ht="15" customHeight="1" x14ac:dyDescent="0.2">
      <c r="B98" s="7">
        <v>230</v>
      </c>
      <c r="C98" s="92" t="s">
        <v>49</v>
      </c>
      <c r="D98" s="93"/>
      <c r="E98" s="93"/>
      <c r="F98" s="93"/>
      <c r="G98" s="94"/>
    </row>
    <row r="99" spans="2:7" ht="15" customHeight="1" x14ac:dyDescent="0.2">
      <c r="B99" s="9"/>
      <c r="C99" s="10"/>
      <c r="D99" s="10"/>
      <c r="E99" s="10"/>
      <c r="F99" s="47"/>
      <c r="G99" s="30">
        <f>SUM(F99*E99)</f>
        <v>0</v>
      </c>
    </row>
    <row r="100" spans="2:7" ht="15" customHeight="1" x14ac:dyDescent="0.2">
      <c r="B100" s="24"/>
      <c r="C100" s="19"/>
      <c r="D100" s="10"/>
      <c r="E100" s="10"/>
      <c r="F100" s="47"/>
      <c r="G100" s="30">
        <f>SUM(F100*E100)</f>
        <v>0</v>
      </c>
    </row>
    <row r="101" spans="2:7" s="20" customFormat="1" ht="8.1" customHeight="1" x14ac:dyDescent="0.2">
      <c r="B101" s="22"/>
      <c r="C101" s="19"/>
      <c r="D101" s="19"/>
      <c r="E101" s="19"/>
      <c r="F101" s="48"/>
      <c r="G101" s="31"/>
    </row>
    <row r="102" spans="2:7" ht="15" customHeight="1" x14ac:dyDescent="0.2">
      <c r="B102" s="102" t="s">
        <v>50</v>
      </c>
      <c r="C102" s="102"/>
      <c r="D102" s="14"/>
      <c r="E102" s="14"/>
      <c r="F102" s="32">
        <f>SUM(F99:F100)</f>
        <v>0</v>
      </c>
      <c r="G102" s="32">
        <f>SUM(G99:G100)</f>
        <v>0</v>
      </c>
    </row>
    <row r="103" spans="2:7" ht="15" customHeight="1" x14ac:dyDescent="0.2">
      <c r="B103" s="3"/>
    </row>
    <row r="104" spans="2:7" ht="15" customHeight="1" x14ac:dyDescent="0.2">
      <c r="B104" s="7">
        <v>240</v>
      </c>
      <c r="C104" s="92" t="s">
        <v>51</v>
      </c>
      <c r="D104" s="93"/>
      <c r="E104" s="93"/>
      <c r="F104" s="93"/>
      <c r="G104" s="94"/>
    </row>
    <row r="105" spans="2:7" ht="15" customHeight="1" x14ac:dyDescent="0.2">
      <c r="B105" s="9"/>
      <c r="C105" s="10"/>
      <c r="D105" s="10"/>
      <c r="E105" s="10"/>
      <c r="F105" s="47"/>
      <c r="G105" s="30">
        <f>SUM(F105*E105)</f>
        <v>0</v>
      </c>
    </row>
    <row r="106" spans="2:7" ht="15" customHeight="1" x14ac:dyDescent="0.2">
      <c r="B106" s="24"/>
      <c r="C106" s="19"/>
      <c r="D106" s="10"/>
      <c r="E106" s="10"/>
      <c r="F106" s="47"/>
      <c r="G106" s="30">
        <f>SUM(F106*E106)</f>
        <v>0</v>
      </c>
    </row>
    <row r="107" spans="2:7" s="20" customFormat="1" ht="8.1" customHeight="1" x14ac:dyDescent="0.2">
      <c r="B107" s="22"/>
      <c r="C107" s="19"/>
      <c r="D107" s="19"/>
      <c r="E107" s="19"/>
      <c r="F107" s="48"/>
      <c r="G107" s="31"/>
    </row>
    <row r="108" spans="2:7" ht="15" customHeight="1" x14ac:dyDescent="0.2">
      <c r="B108" s="102" t="s">
        <v>52</v>
      </c>
      <c r="C108" s="102"/>
      <c r="D108" s="14"/>
      <c r="E108" s="14"/>
      <c r="F108" s="32">
        <f>SUM(F105:F106)</f>
        <v>0</v>
      </c>
      <c r="G108" s="32">
        <f>SUM(G105:G106)</f>
        <v>0</v>
      </c>
    </row>
    <row r="109" spans="2:7" ht="15" customHeight="1" x14ac:dyDescent="0.2">
      <c r="B109" s="3"/>
    </row>
    <row r="110" spans="2:7" ht="20.100000000000001" customHeight="1" x14ac:dyDescent="0.2">
      <c r="B110" s="106" t="s">
        <v>53</v>
      </c>
      <c r="C110" s="106"/>
      <c r="D110" s="15"/>
      <c r="E110" s="15"/>
      <c r="F110" s="34">
        <f>SUM(F83,F96,F102,F108)</f>
        <v>0</v>
      </c>
      <c r="G110" s="34">
        <f>SUM(G83,G96,G102,G108)</f>
        <v>0</v>
      </c>
    </row>
    <row r="111" spans="2:7" ht="15" customHeight="1" x14ac:dyDescent="0.2">
      <c r="B111" s="3"/>
    </row>
    <row r="112" spans="2:7" ht="15" customHeight="1" x14ac:dyDescent="0.2">
      <c r="B112" s="3"/>
    </row>
    <row r="113" spans="2:7" ht="12.75" customHeight="1" x14ac:dyDescent="0.2">
      <c r="B113" s="97" t="s">
        <v>3</v>
      </c>
      <c r="C113" s="98"/>
      <c r="D113" s="99" t="s">
        <v>299</v>
      </c>
      <c r="E113" s="99" t="s">
        <v>300</v>
      </c>
      <c r="F113" s="95" t="s">
        <v>301</v>
      </c>
      <c r="G113" s="95" t="s">
        <v>4</v>
      </c>
    </row>
    <row r="114" spans="2:7" ht="12.75" customHeight="1" x14ac:dyDescent="0.2">
      <c r="B114" s="97"/>
      <c r="C114" s="98"/>
      <c r="D114" s="100"/>
      <c r="E114" s="100"/>
      <c r="F114" s="96"/>
      <c r="G114" s="96"/>
    </row>
    <row r="115" spans="2:7" ht="12.75" customHeight="1" x14ac:dyDescent="0.2">
      <c r="B115" s="97"/>
      <c r="C115" s="98"/>
      <c r="D115" s="101"/>
      <c r="E115" s="101"/>
      <c r="F115" s="51" t="s">
        <v>5</v>
      </c>
      <c r="G115" s="51" t="s">
        <v>5</v>
      </c>
    </row>
    <row r="116" spans="2:7" ht="15" customHeight="1" x14ac:dyDescent="0.2">
      <c r="B116" s="3"/>
    </row>
    <row r="117" spans="2:7" ht="20.100000000000001" customHeight="1" x14ac:dyDescent="0.2">
      <c r="B117" s="6">
        <v>300</v>
      </c>
      <c r="C117" s="103" t="s">
        <v>334</v>
      </c>
      <c r="D117" s="104"/>
      <c r="E117" s="104"/>
      <c r="F117" s="104"/>
      <c r="G117" s="105"/>
    </row>
    <row r="118" spans="2:7" ht="15" customHeight="1" x14ac:dyDescent="0.2">
      <c r="B118" s="4"/>
    </row>
    <row r="119" spans="2:7" ht="15" customHeight="1" x14ac:dyDescent="0.2">
      <c r="B119" s="7">
        <v>310</v>
      </c>
      <c r="C119" s="92" t="s">
        <v>54</v>
      </c>
      <c r="D119" s="93"/>
      <c r="E119" s="93"/>
      <c r="F119" s="93"/>
      <c r="G119" s="94"/>
    </row>
    <row r="120" spans="2:7" ht="15" customHeight="1" x14ac:dyDescent="0.2">
      <c r="B120" s="9">
        <v>311</v>
      </c>
      <c r="C120" s="17" t="s">
        <v>55</v>
      </c>
      <c r="D120" s="17"/>
      <c r="E120" s="17"/>
      <c r="F120" s="47"/>
      <c r="G120" s="30">
        <f>SUM(F120*E120)</f>
        <v>0</v>
      </c>
    </row>
    <row r="121" spans="2:7" ht="15" customHeight="1" x14ac:dyDescent="0.2">
      <c r="B121" s="9">
        <v>312</v>
      </c>
      <c r="C121" s="10" t="s">
        <v>56</v>
      </c>
      <c r="D121" s="10"/>
      <c r="E121" s="10"/>
      <c r="F121" s="47"/>
      <c r="G121" s="30">
        <f>SUM(F121*E121)</f>
        <v>0</v>
      </c>
    </row>
    <row r="122" spans="2:7" ht="15" customHeight="1" x14ac:dyDescent="0.2">
      <c r="B122" s="9">
        <v>313</v>
      </c>
      <c r="C122" s="10" t="s">
        <v>57</v>
      </c>
      <c r="D122" s="10"/>
      <c r="E122" s="10"/>
      <c r="F122" s="47"/>
      <c r="G122" s="30">
        <f>SUM(F122*E122)</f>
        <v>0</v>
      </c>
    </row>
    <row r="123" spans="2:7" ht="15" customHeight="1" x14ac:dyDescent="0.2">
      <c r="B123" s="9">
        <v>319</v>
      </c>
      <c r="C123" s="10" t="s">
        <v>58</v>
      </c>
      <c r="D123" s="10"/>
      <c r="E123" s="10"/>
      <c r="F123" s="47"/>
      <c r="G123" s="30">
        <f>SUM(F123*E123)</f>
        <v>0</v>
      </c>
    </row>
    <row r="124" spans="2:7" ht="15" customHeight="1" x14ac:dyDescent="0.2">
      <c r="B124" s="24"/>
      <c r="C124" s="19"/>
      <c r="D124" s="10"/>
      <c r="E124" s="10"/>
      <c r="F124" s="47"/>
      <c r="G124" s="30">
        <f>SUM(F124*E124)</f>
        <v>0</v>
      </c>
    </row>
    <row r="125" spans="2:7" s="20" customFormat="1" ht="8.1" customHeight="1" x14ac:dyDescent="0.2">
      <c r="B125" s="22"/>
      <c r="C125" s="19"/>
      <c r="D125" s="19"/>
      <c r="E125" s="19"/>
      <c r="F125" s="48"/>
      <c r="G125" s="31"/>
    </row>
    <row r="126" spans="2:7" ht="15" customHeight="1" x14ac:dyDescent="0.2">
      <c r="B126" s="102" t="s">
        <v>59</v>
      </c>
      <c r="C126" s="102"/>
      <c r="D126" s="14"/>
      <c r="E126" s="14"/>
      <c r="F126" s="32">
        <f>SUM(F120:F124)</f>
        <v>0</v>
      </c>
      <c r="G126" s="32">
        <f>SUM(G120:G124)</f>
        <v>0</v>
      </c>
    </row>
    <row r="127" spans="2:7" ht="15" customHeight="1" x14ac:dyDescent="0.2">
      <c r="B127" s="3"/>
    </row>
    <row r="128" spans="2:7" ht="15" customHeight="1" x14ac:dyDescent="0.2">
      <c r="B128" s="7">
        <v>320</v>
      </c>
      <c r="C128" s="92" t="s">
        <v>60</v>
      </c>
      <c r="D128" s="93"/>
      <c r="E128" s="93"/>
      <c r="F128" s="93"/>
      <c r="G128" s="94"/>
    </row>
    <row r="129" spans="2:7" ht="15" customHeight="1" x14ac:dyDescent="0.2">
      <c r="B129" s="9">
        <v>321</v>
      </c>
      <c r="C129" s="17" t="s">
        <v>61</v>
      </c>
      <c r="D129" s="17"/>
      <c r="E129" s="17"/>
      <c r="F129" s="47"/>
      <c r="G129" s="30">
        <f t="shared" ref="G129:G137" si="3">SUM(F129*E129)</f>
        <v>0</v>
      </c>
    </row>
    <row r="130" spans="2:7" ht="15" customHeight="1" x14ac:dyDescent="0.2">
      <c r="B130" s="9">
        <v>322</v>
      </c>
      <c r="C130" s="10" t="s">
        <v>62</v>
      </c>
      <c r="D130" s="10"/>
      <c r="E130" s="10"/>
      <c r="F130" s="47"/>
      <c r="G130" s="30">
        <f t="shared" si="3"/>
        <v>0</v>
      </c>
    </row>
    <row r="131" spans="2:7" ht="15" customHeight="1" x14ac:dyDescent="0.2">
      <c r="B131" s="9">
        <v>323</v>
      </c>
      <c r="C131" s="10" t="s">
        <v>63</v>
      </c>
      <c r="D131" s="10"/>
      <c r="E131" s="10"/>
      <c r="F131" s="47"/>
      <c r="G131" s="30">
        <f t="shared" si="3"/>
        <v>0</v>
      </c>
    </row>
    <row r="132" spans="2:7" ht="15" customHeight="1" x14ac:dyDescent="0.2">
      <c r="B132" s="9">
        <v>324</v>
      </c>
      <c r="C132" s="10" t="s">
        <v>64</v>
      </c>
      <c r="D132" s="10"/>
      <c r="E132" s="10"/>
      <c r="F132" s="47"/>
      <c r="G132" s="30">
        <f t="shared" si="3"/>
        <v>0</v>
      </c>
    </row>
    <row r="133" spans="2:7" ht="15" customHeight="1" x14ac:dyDescent="0.2">
      <c r="B133" s="9">
        <v>325</v>
      </c>
      <c r="C133" s="10" t="s">
        <v>65</v>
      </c>
      <c r="D133" s="10"/>
      <c r="E133" s="10"/>
      <c r="F133" s="47"/>
      <c r="G133" s="30">
        <f t="shared" si="3"/>
        <v>0</v>
      </c>
    </row>
    <row r="134" spans="2:7" ht="15" customHeight="1" x14ac:dyDescent="0.2">
      <c r="B134" s="9">
        <v>326</v>
      </c>
      <c r="C134" s="10" t="s">
        <v>66</v>
      </c>
      <c r="D134" s="10"/>
      <c r="E134" s="10"/>
      <c r="F134" s="47"/>
      <c r="G134" s="30">
        <f t="shared" si="3"/>
        <v>0</v>
      </c>
    </row>
    <row r="135" spans="2:7" ht="15" customHeight="1" x14ac:dyDescent="0.2">
      <c r="B135" s="9">
        <v>327</v>
      </c>
      <c r="C135" s="10" t="s">
        <v>67</v>
      </c>
      <c r="D135" s="10"/>
      <c r="E135" s="10"/>
      <c r="F135" s="47"/>
      <c r="G135" s="30">
        <f t="shared" si="3"/>
        <v>0</v>
      </c>
    </row>
    <row r="136" spans="2:7" ht="15" customHeight="1" x14ac:dyDescent="0.2">
      <c r="B136" s="9">
        <v>329</v>
      </c>
      <c r="C136" s="10" t="s">
        <v>68</v>
      </c>
      <c r="D136" s="10"/>
      <c r="E136" s="10"/>
      <c r="F136" s="47"/>
      <c r="G136" s="30">
        <f t="shared" si="3"/>
        <v>0</v>
      </c>
    </row>
    <row r="137" spans="2:7" ht="15" customHeight="1" x14ac:dyDescent="0.2">
      <c r="B137" s="24"/>
      <c r="C137" s="19"/>
      <c r="D137" s="10"/>
      <c r="E137" s="10"/>
      <c r="F137" s="47"/>
      <c r="G137" s="30">
        <f t="shared" si="3"/>
        <v>0</v>
      </c>
    </row>
    <row r="138" spans="2:7" s="20" customFormat="1" ht="8.1" customHeight="1" x14ac:dyDescent="0.2">
      <c r="B138" s="22"/>
      <c r="C138" s="19"/>
      <c r="D138" s="19"/>
      <c r="E138" s="19"/>
      <c r="F138" s="48"/>
      <c r="G138" s="31"/>
    </row>
    <row r="139" spans="2:7" ht="15" customHeight="1" x14ac:dyDescent="0.2">
      <c r="B139" s="102" t="s">
        <v>69</v>
      </c>
      <c r="C139" s="102"/>
      <c r="D139" s="14"/>
      <c r="E139" s="14"/>
      <c r="F139" s="32">
        <f>SUM(F129:F137)</f>
        <v>0</v>
      </c>
      <c r="G139" s="32">
        <f>SUM(G129:G137)</f>
        <v>0</v>
      </c>
    </row>
    <row r="140" spans="2:7" ht="15" customHeight="1" x14ac:dyDescent="0.2">
      <c r="B140" s="3"/>
    </row>
    <row r="141" spans="2:7" ht="15" customHeight="1" x14ac:dyDescent="0.2">
      <c r="B141" s="7">
        <v>330</v>
      </c>
      <c r="C141" s="92" t="s">
        <v>70</v>
      </c>
      <c r="D141" s="93"/>
      <c r="E141" s="93"/>
      <c r="F141" s="93"/>
      <c r="G141" s="94"/>
    </row>
    <row r="142" spans="2:7" ht="15" customHeight="1" x14ac:dyDescent="0.2">
      <c r="B142" s="9">
        <v>331</v>
      </c>
      <c r="C142" s="17" t="s">
        <v>71</v>
      </c>
      <c r="D142" s="17"/>
      <c r="E142" s="17"/>
      <c r="F142" s="47"/>
      <c r="G142" s="30">
        <f t="shared" ref="G142:G151" si="4">SUM(F142*E142)</f>
        <v>0</v>
      </c>
    </row>
    <row r="143" spans="2:7" ht="15" customHeight="1" x14ac:dyDescent="0.2">
      <c r="B143" s="9">
        <v>332</v>
      </c>
      <c r="C143" s="10" t="s">
        <v>72</v>
      </c>
      <c r="D143" s="10"/>
      <c r="E143" s="10"/>
      <c r="F143" s="47"/>
      <c r="G143" s="30">
        <f t="shared" si="4"/>
        <v>0</v>
      </c>
    </row>
    <row r="144" spans="2:7" ht="15" customHeight="1" x14ac:dyDescent="0.2">
      <c r="B144" s="9">
        <v>333</v>
      </c>
      <c r="C144" s="10" t="s">
        <v>73</v>
      </c>
      <c r="D144" s="10"/>
      <c r="E144" s="10"/>
      <c r="F144" s="47"/>
      <c r="G144" s="30">
        <f t="shared" si="4"/>
        <v>0</v>
      </c>
    </row>
    <row r="145" spans="2:7" ht="15" customHeight="1" x14ac:dyDescent="0.2">
      <c r="B145" s="9">
        <v>334</v>
      </c>
      <c r="C145" s="10" t="s">
        <v>74</v>
      </c>
      <c r="D145" s="10"/>
      <c r="E145" s="10"/>
      <c r="F145" s="47"/>
      <c r="G145" s="30">
        <f t="shared" si="4"/>
        <v>0</v>
      </c>
    </row>
    <row r="146" spans="2:7" ht="15" customHeight="1" x14ac:dyDescent="0.2">
      <c r="B146" s="9">
        <v>335</v>
      </c>
      <c r="C146" s="10" t="s">
        <v>75</v>
      </c>
      <c r="D146" s="10"/>
      <c r="E146" s="10"/>
      <c r="F146" s="47"/>
      <c r="G146" s="30">
        <f t="shared" si="4"/>
        <v>0</v>
      </c>
    </row>
    <row r="147" spans="2:7" ht="15" customHeight="1" x14ac:dyDescent="0.2">
      <c r="B147" s="9">
        <v>336</v>
      </c>
      <c r="C147" s="10" t="s">
        <v>76</v>
      </c>
      <c r="D147" s="10"/>
      <c r="E147" s="10"/>
      <c r="F147" s="47"/>
      <c r="G147" s="30">
        <f t="shared" si="4"/>
        <v>0</v>
      </c>
    </row>
    <row r="148" spans="2:7" ht="15" customHeight="1" x14ac:dyDescent="0.2">
      <c r="B148" s="9">
        <v>337</v>
      </c>
      <c r="C148" s="10" t="s">
        <v>77</v>
      </c>
      <c r="D148" s="10"/>
      <c r="E148" s="10"/>
      <c r="F148" s="47"/>
      <c r="G148" s="30">
        <f t="shared" si="4"/>
        <v>0</v>
      </c>
    </row>
    <row r="149" spans="2:7" ht="15" customHeight="1" x14ac:dyDescent="0.2">
      <c r="B149" s="9">
        <v>338</v>
      </c>
      <c r="C149" s="10" t="s">
        <v>78</v>
      </c>
      <c r="D149" s="10"/>
      <c r="E149" s="10"/>
      <c r="F149" s="47"/>
      <c r="G149" s="30">
        <f t="shared" si="4"/>
        <v>0</v>
      </c>
    </row>
    <row r="150" spans="2:7" ht="15" customHeight="1" x14ac:dyDescent="0.2">
      <c r="B150" s="9">
        <v>339</v>
      </c>
      <c r="C150" s="10" t="s">
        <v>79</v>
      </c>
      <c r="D150" s="10"/>
      <c r="E150" s="10"/>
      <c r="F150" s="47"/>
      <c r="G150" s="30">
        <f t="shared" si="4"/>
        <v>0</v>
      </c>
    </row>
    <row r="151" spans="2:7" ht="15" customHeight="1" x14ac:dyDescent="0.2">
      <c r="B151" s="24"/>
      <c r="C151" s="19"/>
      <c r="D151" s="10"/>
      <c r="E151" s="10"/>
      <c r="F151" s="47"/>
      <c r="G151" s="30">
        <f t="shared" si="4"/>
        <v>0</v>
      </c>
    </row>
    <row r="152" spans="2:7" s="20" customFormat="1" ht="8.1" customHeight="1" x14ac:dyDescent="0.2">
      <c r="B152" s="22"/>
      <c r="C152" s="19"/>
      <c r="D152" s="19"/>
      <c r="E152" s="19"/>
      <c r="F152" s="48"/>
      <c r="G152" s="31"/>
    </row>
    <row r="153" spans="2:7" ht="15" customHeight="1" x14ac:dyDescent="0.2">
      <c r="B153" s="102" t="s">
        <v>80</v>
      </c>
      <c r="C153" s="102"/>
      <c r="D153" s="14"/>
      <c r="E153" s="14"/>
      <c r="F153" s="32">
        <f>SUM(F142:F151)</f>
        <v>0</v>
      </c>
      <c r="G153" s="32">
        <f>SUM(G142:G151)</f>
        <v>0</v>
      </c>
    </row>
    <row r="154" spans="2:7" ht="15" customHeight="1" x14ac:dyDescent="0.2">
      <c r="B154" s="3"/>
    </row>
    <row r="155" spans="2:7" ht="15" customHeight="1" x14ac:dyDescent="0.2">
      <c r="B155" s="7">
        <v>340</v>
      </c>
      <c r="C155" s="92" t="s">
        <v>81</v>
      </c>
      <c r="D155" s="93"/>
      <c r="E155" s="93"/>
      <c r="F155" s="93"/>
      <c r="G155" s="94"/>
    </row>
    <row r="156" spans="2:7" ht="15" customHeight="1" x14ac:dyDescent="0.2">
      <c r="B156" s="9">
        <v>341</v>
      </c>
      <c r="C156" s="17" t="s">
        <v>82</v>
      </c>
      <c r="D156" s="17"/>
      <c r="E156" s="17"/>
      <c r="F156" s="47"/>
      <c r="G156" s="30">
        <f t="shared" ref="G156:G163" si="5">SUM(F156*E156)</f>
        <v>0</v>
      </c>
    </row>
    <row r="157" spans="2:7" ht="15" customHeight="1" x14ac:dyDescent="0.2">
      <c r="B157" s="9">
        <v>342</v>
      </c>
      <c r="C157" s="10" t="s">
        <v>83</v>
      </c>
      <c r="D157" s="10"/>
      <c r="E157" s="10"/>
      <c r="F157" s="47"/>
      <c r="G157" s="30">
        <f t="shared" si="5"/>
        <v>0</v>
      </c>
    </row>
    <row r="158" spans="2:7" ht="15" customHeight="1" x14ac:dyDescent="0.2">
      <c r="B158" s="9">
        <v>343</v>
      </c>
      <c r="C158" s="10" t="s">
        <v>84</v>
      </c>
      <c r="D158" s="10"/>
      <c r="E158" s="10"/>
      <c r="F158" s="47"/>
      <c r="G158" s="30">
        <f t="shared" si="5"/>
        <v>0</v>
      </c>
    </row>
    <row r="159" spans="2:7" ht="15" customHeight="1" x14ac:dyDescent="0.2">
      <c r="B159" s="9">
        <v>344</v>
      </c>
      <c r="C159" s="10" t="s">
        <v>85</v>
      </c>
      <c r="D159" s="10"/>
      <c r="E159" s="10"/>
      <c r="F159" s="47"/>
      <c r="G159" s="30">
        <f t="shared" si="5"/>
        <v>0</v>
      </c>
    </row>
    <row r="160" spans="2:7" ht="15" customHeight="1" x14ac:dyDescent="0.2">
      <c r="B160" s="9">
        <v>345</v>
      </c>
      <c r="C160" s="10" t="s">
        <v>86</v>
      </c>
      <c r="D160" s="10"/>
      <c r="E160" s="10"/>
      <c r="F160" s="47"/>
      <c r="G160" s="30">
        <f t="shared" si="5"/>
        <v>0</v>
      </c>
    </row>
    <row r="161" spans="2:7" ht="15" customHeight="1" x14ac:dyDescent="0.2">
      <c r="B161" s="9">
        <v>346</v>
      </c>
      <c r="C161" s="10" t="s">
        <v>87</v>
      </c>
      <c r="D161" s="10"/>
      <c r="E161" s="10"/>
      <c r="F161" s="47"/>
      <c r="G161" s="30">
        <f t="shared" si="5"/>
        <v>0</v>
      </c>
    </row>
    <row r="162" spans="2:7" ht="15" customHeight="1" x14ac:dyDescent="0.2">
      <c r="B162" s="9">
        <v>349</v>
      </c>
      <c r="C162" s="10" t="s">
        <v>88</v>
      </c>
      <c r="D162" s="10"/>
      <c r="E162" s="10"/>
      <c r="F162" s="47"/>
      <c r="G162" s="30">
        <f t="shared" si="5"/>
        <v>0</v>
      </c>
    </row>
    <row r="163" spans="2:7" ht="15" customHeight="1" x14ac:dyDescent="0.2">
      <c r="B163" s="24"/>
      <c r="C163" s="19"/>
      <c r="D163" s="10"/>
      <c r="E163" s="10"/>
      <c r="F163" s="47"/>
      <c r="G163" s="30">
        <f t="shared" si="5"/>
        <v>0</v>
      </c>
    </row>
    <row r="164" spans="2:7" s="20" customFormat="1" ht="8.1" customHeight="1" x14ac:dyDescent="0.2">
      <c r="B164" s="22"/>
      <c r="C164" s="19"/>
      <c r="D164" s="19"/>
      <c r="E164" s="19"/>
      <c r="F164" s="48"/>
      <c r="G164" s="31"/>
    </row>
    <row r="165" spans="2:7" ht="15" customHeight="1" x14ac:dyDescent="0.2">
      <c r="B165" s="102" t="s">
        <v>89</v>
      </c>
      <c r="C165" s="102"/>
      <c r="D165" s="14"/>
      <c r="E165" s="14"/>
      <c r="F165" s="32">
        <f>SUM(F156:F163)</f>
        <v>0</v>
      </c>
      <c r="G165" s="32">
        <f>SUM(G156:G163)</f>
        <v>0</v>
      </c>
    </row>
    <row r="166" spans="2:7" ht="15" customHeight="1" x14ac:dyDescent="0.2"/>
    <row r="167" spans="2:7" ht="15" customHeight="1" x14ac:dyDescent="0.2">
      <c r="B167" s="3"/>
    </row>
    <row r="168" spans="2:7" ht="12.75" customHeight="1" x14ac:dyDescent="0.2">
      <c r="B168" s="97" t="s">
        <v>3</v>
      </c>
      <c r="C168" s="98"/>
      <c r="D168" s="99" t="s">
        <v>299</v>
      </c>
      <c r="E168" s="99" t="s">
        <v>300</v>
      </c>
      <c r="F168" s="95" t="s">
        <v>301</v>
      </c>
      <c r="G168" s="95" t="s">
        <v>4</v>
      </c>
    </row>
    <row r="169" spans="2:7" ht="12.75" customHeight="1" x14ac:dyDescent="0.2">
      <c r="B169" s="97"/>
      <c r="C169" s="98"/>
      <c r="D169" s="100"/>
      <c r="E169" s="100"/>
      <c r="F169" s="96"/>
      <c r="G169" s="96"/>
    </row>
    <row r="170" spans="2:7" ht="12.75" customHeight="1" x14ac:dyDescent="0.2">
      <c r="B170" s="97"/>
      <c r="C170" s="98"/>
      <c r="D170" s="101"/>
      <c r="E170" s="101"/>
      <c r="F170" s="51" t="s">
        <v>5</v>
      </c>
      <c r="G170" s="51" t="s">
        <v>5</v>
      </c>
    </row>
    <row r="171" spans="2:7" ht="15" customHeight="1" x14ac:dyDescent="0.2">
      <c r="B171" s="3"/>
    </row>
    <row r="172" spans="2:7" ht="15" customHeight="1" x14ac:dyDescent="0.2">
      <c r="B172" s="7">
        <v>350</v>
      </c>
      <c r="C172" s="92" t="s">
        <v>90</v>
      </c>
      <c r="D172" s="93"/>
      <c r="E172" s="93"/>
      <c r="F172" s="93"/>
      <c r="G172" s="94"/>
    </row>
    <row r="173" spans="2:7" ht="15" customHeight="1" x14ac:dyDescent="0.2">
      <c r="B173" s="9">
        <v>351</v>
      </c>
      <c r="C173" s="10" t="s">
        <v>91</v>
      </c>
      <c r="D173" s="10"/>
      <c r="E173" s="10"/>
      <c r="F173" s="47"/>
      <c r="G173" s="30">
        <f>SUM(F173*E173)</f>
        <v>0</v>
      </c>
    </row>
    <row r="174" spans="2:7" ht="15" customHeight="1" x14ac:dyDescent="0.2">
      <c r="B174" s="9">
        <v>352</v>
      </c>
      <c r="C174" s="10" t="s">
        <v>92</v>
      </c>
      <c r="D174" s="10"/>
      <c r="E174" s="10"/>
      <c r="F174" s="47"/>
      <c r="G174" s="30">
        <f>SUM(F174*E174)</f>
        <v>0</v>
      </c>
    </row>
    <row r="175" spans="2:7" ht="15" customHeight="1" x14ac:dyDescent="0.2">
      <c r="B175" s="9">
        <v>353</v>
      </c>
      <c r="C175" s="10" t="s">
        <v>93</v>
      </c>
      <c r="D175" s="10"/>
      <c r="E175" s="10"/>
      <c r="F175" s="47"/>
      <c r="G175" s="30">
        <f>SUM(F175*E175)</f>
        <v>0</v>
      </c>
    </row>
    <row r="176" spans="2:7" ht="15" customHeight="1" x14ac:dyDescent="0.2">
      <c r="B176" s="9">
        <v>359</v>
      </c>
      <c r="C176" s="10" t="s">
        <v>94</v>
      </c>
      <c r="D176" s="10"/>
      <c r="E176" s="10"/>
      <c r="F176" s="47"/>
      <c r="G176" s="30">
        <f>SUM(F176*E176)</f>
        <v>0</v>
      </c>
    </row>
    <row r="177" spans="2:7" ht="15" customHeight="1" x14ac:dyDescent="0.2">
      <c r="B177" s="24"/>
      <c r="C177" s="19"/>
      <c r="D177" s="10"/>
      <c r="E177" s="10"/>
      <c r="F177" s="47"/>
      <c r="G177" s="30">
        <f>SUM(F177*E177)</f>
        <v>0</v>
      </c>
    </row>
    <row r="178" spans="2:7" s="20" customFormat="1" ht="8.1" customHeight="1" x14ac:dyDescent="0.2">
      <c r="B178" s="22"/>
      <c r="C178" s="19"/>
      <c r="D178" s="19"/>
      <c r="E178" s="19"/>
      <c r="F178" s="48"/>
      <c r="G178" s="31"/>
    </row>
    <row r="179" spans="2:7" ht="15" customHeight="1" x14ac:dyDescent="0.2">
      <c r="B179" s="102" t="s">
        <v>95</v>
      </c>
      <c r="C179" s="102"/>
      <c r="D179" s="14"/>
      <c r="E179" s="14"/>
      <c r="F179" s="32">
        <f>SUM(F173:F177)</f>
        <v>0</v>
      </c>
      <c r="G179" s="32">
        <f>SUM(G173:G177)</f>
        <v>0</v>
      </c>
    </row>
    <row r="180" spans="2:7" ht="15" customHeight="1" x14ac:dyDescent="0.2">
      <c r="B180" s="3"/>
    </row>
    <row r="181" spans="2:7" ht="15" customHeight="1" x14ac:dyDescent="0.2">
      <c r="B181" s="7">
        <v>360</v>
      </c>
      <c r="C181" s="92" t="s">
        <v>96</v>
      </c>
      <c r="D181" s="93"/>
      <c r="E181" s="93"/>
      <c r="F181" s="93"/>
      <c r="G181" s="94"/>
    </row>
    <row r="182" spans="2:7" ht="15" customHeight="1" x14ac:dyDescent="0.2">
      <c r="B182" s="9">
        <v>361</v>
      </c>
      <c r="C182" s="10" t="s">
        <v>97</v>
      </c>
      <c r="D182" s="10"/>
      <c r="E182" s="10"/>
      <c r="F182" s="47"/>
      <c r="G182" s="30">
        <f t="shared" ref="G182:G187" si="6">SUM(F182*E182)</f>
        <v>0</v>
      </c>
    </row>
    <row r="183" spans="2:7" ht="15" customHeight="1" x14ac:dyDescent="0.2">
      <c r="B183" s="9">
        <v>362</v>
      </c>
      <c r="C183" s="10" t="s">
        <v>98</v>
      </c>
      <c r="D183" s="10"/>
      <c r="E183" s="10"/>
      <c r="F183" s="47"/>
      <c r="G183" s="30">
        <f t="shared" si="6"/>
        <v>0</v>
      </c>
    </row>
    <row r="184" spans="2:7" ht="15" customHeight="1" x14ac:dyDescent="0.2">
      <c r="B184" s="9">
        <v>363</v>
      </c>
      <c r="C184" s="10" t="s">
        <v>99</v>
      </c>
      <c r="D184" s="10"/>
      <c r="E184" s="10"/>
      <c r="F184" s="47"/>
      <c r="G184" s="30">
        <f t="shared" si="6"/>
        <v>0</v>
      </c>
    </row>
    <row r="185" spans="2:7" ht="15" customHeight="1" x14ac:dyDescent="0.2">
      <c r="B185" s="9">
        <v>364</v>
      </c>
      <c r="C185" s="10" t="s">
        <v>100</v>
      </c>
      <c r="D185" s="10"/>
      <c r="E185" s="10"/>
      <c r="F185" s="47"/>
      <c r="G185" s="30">
        <f t="shared" si="6"/>
        <v>0</v>
      </c>
    </row>
    <row r="186" spans="2:7" ht="15" customHeight="1" x14ac:dyDescent="0.2">
      <c r="B186" s="9">
        <v>369</v>
      </c>
      <c r="C186" s="10" t="s">
        <v>101</v>
      </c>
      <c r="D186" s="10"/>
      <c r="E186" s="10"/>
      <c r="F186" s="47"/>
      <c r="G186" s="30">
        <f t="shared" si="6"/>
        <v>0</v>
      </c>
    </row>
    <row r="187" spans="2:7" ht="15" customHeight="1" x14ac:dyDescent="0.2">
      <c r="B187" s="24"/>
      <c r="C187" s="19"/>
      <c r="D187" s="10"/>
      <c r="E187" s="10"/>
      <c r="F187" s="47"/>
      <c r="G187" s="30">
        <f t="shared" si="6"/>
        <v>0</v>
      </c>
    </row>
    <row r="188" spans="2:7" s="20" customFormat="1" ht="8.1" customHeight="1" x14ac:dyDescent="0.2">
      <c r="B188" s="22"/>
      <c r="C188" s="19"/>
      <c r="D188" s="19"/>
      <c r="E188" s="19"/>
      <c r="F188" s="48"/>
      <c r="G188" s="31"/>
    </row>
    <row r="189" spans="2:7" ht="15" customHeight="1" x14ac:dyDescent="0.2">
      <c r="B189" s="102" t="s">
        <v>102</v>
      </c>
      <c r="C189" s="102"/>
      <c r="D189" s="14"/>
      <c r="E189" s="14"/>
      <c r="F189" s="32">
        <f>SUM(F182:F187)</f>
        <v>0</v>
      </c>
      <c r="G189" s="32">
        <f>SUM(G182:G187)</f>
        <v>0</v>
      </c>
    </row>
    <row r="190" spans="2:7" ht="15" customHeight="1" x14ac:dyDescent="0.2">
      <c r="B190" s="3"/>
    </row>
    <row r="191" spans="2:7" ht="15" customHeight="1" x14ac:dyDescent="0.2">
      <c r="B191" s="7">
        <v>370</v>
      </c>
      <c r="C191" s="92" t="s">
        <v>103</v>
      </c>
      <c r="D191" s="93"/>
      <c r="E191" s="93"/>
      <c r="F191" s="93"/>
      <c r="G191" s="94"/>
    </row>
    <row r="192" spans="2:7" ht="15" customHeight="1" x14ac:dyDescent="0.2">
      <c r="B192" s="9">
        <v>371</v>
      </c>
      <c r="C192" s="10" t="s">
        <v>104</v>
      </c>
      <c r="D192" s="10"/>
      <c r="E192" s="10"/>
      <c r="F192" s="47"/>
      <c r="G192" s="30">
        <f>SUM(F192*E192)</f>
        <v>0</v>
      </c>
    </row>
    <row r="193" spans="2:7" ht="15" customHeight="1" x14ac:dyDescent="0.2">
      <c r="B193" s="9">
        <v>372</v>
      </c>
      <c r="C193" s="10" t="s">
        <v>105</v>
      </c>
      <c r="D193" s="10"/>
      <c r="E193" s="10"/>
      <c r="F193" s="47"/>
      <c r="G193" s="30">
        <f>SUM(F193*E193)</f>
        <v>0</v>
      </c>
    </row>
    <row r="194" spans="2:7" ht="15" customHeight="1" x14ac:dyDescent="0.2">
      <c r="B194" s="9">
        <v>379</v>
      </c>
      <c r="C194" s="10" t="s">
        <v>106</v>
      </c>
      <c r="D194" s="10"/>
      <c r="E194" s="10"/>
      <c r="F194" s="47"/>
      <c r="G194" s="30">
        <f>SUM(F194*E194)</f>
        <v>0</v>
      </c>
    </row>
    <row r="195" spans="2:7" ht="15" customHeight="1" x14ac:dyDescent="0.2">
      <c r="B195" s="24"/>
      <c r="C195" s="19"/>
      <c r="D195" s="10"/>
      <c r="E195" s="10"/>
      <c r="F195" s="47"/>
      <c r="G195" s="30">
        <f>SUM(F195*E195)</f>
        <v>0</v>
      </c>
    </row>
    <row r="196" spans="2:7" s="20" customFormat="1" ht="8.1" customHeight="1" x14ac:dyDescent="0.2">
      <c r="B196" s="22"/>
      <c r="C196" s="19"/>
      <c r="D196" s="19"/>
      <c r="E196" s="19"/>
      <c r="F196" s="48"/>
      <c r="G196" s="31"/>
    </row>
    <row r="197" spans="2:7" ht="15" customHeight="1" x14ac:dyDescent="0.2">
      <c r="B197" s="102" t="s">
        <v>107</v>
      </c>
      <c r="C197" s="102"/>
      <c r="D197" s="14"/>
      <c r="E197" s="14"/>
      <c r="F197" s="32">
        <f>SUM(F192:F195)</f>
        <v>0</v>
      </c>
      <c r="G197" s="32">
        <f>SUM(G192:G195)</f>
        <v>0</v>
      </c>
    </row>
    <row r="198" spans="2:7" ht="15" customHeight="1" x14ac:dyDescent="0.2">
      <c r="B198" s="3"/>
    </row>
    <row r="199" spans="2:7" ht="15" customHeight="1" x14ac:dyDescent="0.2">
      <c r="B199" s="7">
        <v>390</v>
      </c>
      <c r="C199" s="92" t="s">
        <v>108</v>
      </c>
      <c r="D199" s="93"/>
      <c r="E199" s="93"/>
      <c r="F199" s="93"/>
      <c r="G199" s="94"/>
    </row>
    <row r="200" spans="2:7" ht="15" customHeight="1" x14ac:dyDescent="0.2">
      <c r="B200" s="9">
        <v>391</v>
      </c>
      <c r="C200" s="10" t="s">
        <v>109</v>
      </c>
      <c r="D200" s="10"/>
      <c r="E200" s="10"/>
      <c r="F200" s="47"/>
      <c r="G200" s="30">
        <f t="shared" ref="G200:G209" si="7">SUM(F200*E200)</f>
        <v>0</v>
      </c>
    </row>
    <row r="201" spans="2:7" ht="15" customHeight="1" x14ac:dyDescent="0.2">
      <c r="B201" s="9">
        <v>392</v>
      </c>
      <c r="C201" s="10" t="s">
        <v>110</v>
      </c>
      <c r="D201" s="10"/>
      <c r="E201" s="10"/>
      <c r="F201" s="47"/>
      <c r="G201" s="30">
        <f t="shared" si="7"/>
        <v>0</v>
      </c>
    </row>
    <row r="202" spans="2:7" ht="15" customHeight="1" x14ac:dyDescent="0.2">
      <c r="B202" s="9">
        <v>393</v>
      </c>
      <c r="C202" s="10" t="s">
        <v>33</v>
      </c>
      <c r="D202" s="10"/>
      <c r="E202" s="10"/>
      <c r="F202" s="47"/>
      <c r="G202" s="30">
        <f t="shared" si="7"/>
        <v>0</v>
      </c>
    </row>
    <row r="203" spans="2:7" ht="15" customHeight="1" x14ac:dyDescent="0.2">
      <c r="B203" s="9">
        <v>394</v>
      </c>
      <c r="C203" s="10" t="s">
        <v>34</v>
      </c>
      <c r="D203" s="10"/>
      <c r="E203" s="10"/>
      <c r="F203" s="47"/>
      <c r="G203" s="30">
        <f t="shared" si="7"/>
        <v>0</v>
      </c>
    </row>
    <row r="204" spans="2:7" ht="15" customHeight="1" x14ac:dyDescent="0.2">
      <c r="B204" s="9">
        <v>395</v>
      </c>
      <c r="C204" s="10" t="s">
        <v>111</v>
      </c>
      <c r="D204" s="10"/>
      <c r="E204" s="10"/>
      <c r="F204" s="47"/>
      <c r="G204" s="30">
        <f t="shared" si="7"/>
        <v>0</v>
      </c>
    </row>
    <row r="205" spans="2:7" ht="30" customHeight="1" x14ac:dyDescent="0.2">
      <c r="B205" s="9">
        <v>396</v>
      </c>
      <c r="C205" s="10" t="s">
        <v>112</v>
      </c>
      <c r="D205" s="10"/>
      <c r="E205" s="10"/>
      <c r="F205" s="47"/>
      <c r="G205" s="30">
        <f t="shared" si="7"/>
        <v>0</v>
      </c>
    </row>
    <row r="206" spans="2:7" ht="15" customHeight="1" x14ac:dyDescent="0.2">
      <c r="B206" s="9">
        <v>397</v>
      </c>
      <c r="C206" s="10" t="s">
        <v>113</v>
      </c>
      <c r="D206" s="10"/>
      <c r="E206" s="10"/>
      <c r="F206" s="47"/>
      <c r="G206" s="30">
        <f t="shared" si="7"/>
        <v>0</v>
      </c>
    </row>
    <row r="207" spans="2:7" ht="15" customHeight="1" x14ac:dyDescent="0.2">
      <c r="B207" s="9">
        <v>398</v>
      </c>
      <c r="C207" s="10" t="s">
        <v>114</v>
      </c>
      <c r="D207" s="10"/>
      <c r="E207" s="10"/>
      <c r="F207" s="47"/>
      <c r="G207" s="30">
        <f t="shared" si="7"/>
        <v>0</v>
      </c>
    </row>
    <row r="208" spans="2:7" ht="30" customHeight="1" x14ac:dyDescent="0.2">
      <c r="B208" s="9">
        <v>399</v>
      </c>
      <c r="C208" s="10" t="s">
        <v>115</v>
      </c>
      <c r="D208" s="10"/>
      <c r="E208" s="10"/>
      <c r="F208" s="47"/>
      <c r="G208" s="30">
        <f t="shared" si="7"/>
        <v>0</v>
      </c>
    </row>
    <row r="209" spans="2:7" ht="15" customHeight="1" x14ac:dyDescent="0.2">
      <c r="B209" s="24"/>
      <c r="C209" s="19"/>
      <c r="D209" s="10"/>
      <c r="E209" s="10"/>
      <c r="F209" s="47"/>
      <c r="G209" s="30">
        <f t="shared" si="7"/>
        <v>0</v>
      </c>
    </row>
    <row r="210" spans="2:7" s="20" customFormat="1" ht="8.1" customHeight="1" x14ac:dyDescent="0.2">
      <c r="B210" s="22"/>
      <c r="C210" s="19"/>
      <c r="D210" s="19"/>
      <c r="E210" s="19"/>
      <c r="F210" s="48"/>
      <c r="G210" s="31"/>
    </row>
    <row r="211" spans="2:7" ht="15" customHeight="1" x14ac:dyDescent="0.2">
      <c r="B211" s="102" t="s">
        <v>116</v>
      </c>
      <c r="C211" s="102"/>
      <c r="D211" s="14"/>
      <c r="E211" s="14"/>
      <c r="F211" s="32">
        <f>SUM(F200:F209)</f>
        <v>0</v>
      </c>
      <c r="G211" s="32">
        <f>SUM(G200:G209)</f>
        <v>0</v>
      </c>
    </row>
    <row r="212" spans="2:7" ht="15" customHeight="1" x14ac:dyDescent="0.2">
      <c r="B212" s="3"/>
    </row>
    <row r="213" spans="2:7" ht="20.100000000000001" customHeight="1" x14ac:dyDescent="0.2">
      <c r="B213" s="106" t="s">
        <v>117</v>
      </c>
      <c r="C213" s="106"/>
      <c r="D213" s="15"/>
      <c r="E213" s="15"/>
      <c r="F213" s="34">
        <f>SUM(F126,F139,F153,F165,F179,F189,F197,F211)</f>
        <v>0</v>
      </c>
      <c r="G213" s="34">
        <f>SUM(G126,G139,G153,G165,G179,G189,G197,G211)</f>
        <v>0</v>
      </c>
    </row>
    <row r="214" spans="2:7" ht="15" customHeight="1" x14ac:dyDescent="0.2">
      <c r="B214" s="3"/>
    </row>
    <row r="215" spans="2:7" ht="15" customHeight="1" x14ac:dyDescent="0.2">
      <c r="B215" s="3"/>
    </row>
    <row r="216" spans="2:7" ht="12.75" customHeight="1" x14ac:dyDescent="0.2">
      <c r="B216" s="97" t="s">
        <v>3</v>
      </c>
      <c r="C216" s="98"/>
      <c r="D216" s="99" t="s">
        <v>299</v>
      </c>
      <c r="E216" s="99" t="s">
        <v>300</v>
      </c>
      <c r="F216" s="95" t="s">
        <v>301</v>
      </c>
      <c r="G216" s="95" t="s">
        <v>4</v>
      </c>
    </row>
    <row r="217" spans="2:7" ht="12.75" customHeight="1" x14ac:dyDescent="0.2">
      <c r="B217" s="97"/>
      <c r="C217" s="98"/>
      <c r="D217" s="100"/>
      <c r="E217" s="100"/>
      <c r="F217" s="96"/>
      <c r="G217" s="96"/>
    </row>
    <row r="218" spans="2:7" ht="12.75" customHeight="1" x14ac:dyDescent="0.2">
      <c r="B218" s="97"/>
      <c r="C218" s="98"/>
      <c r="D218" s="101"/>
      <c r="E218" s="101"/>
      <c r="F218" s="51" t="s">
        <v>5</v>
      </c>
      <c r="G218" s="51" t="s">
        <v>5</v>
      </c>
    </row>
    <row r="219" spans="2:7" ht="15" customHeight="1" x14ac:dyDescent="0.2">
      <c r="B219" s="3"/>
    </row>
    <row r="220" spans="2:7" ht="20.100000000000001" customHeight="1" x14ac:dyDescent="0.2">
      <c r="B220" s="6">
        <v>400</v>
      </c>
      <c r="C220" s="103" t="s">
        <v>118</v>
      </c>
      <c r="D220" s="104"/>
      <c r="E220" s="104"/>
      <c r="F220" s="104"/>
      <c r="G220" s="105"/>
    </row>
    <row r="221" spans="2:7" ht="15" customHeight="1" x14ac:dyDescent="0.2">
      <c r="B221" s="4"/>
    </row>
    <row r="222" spans="2:7" ht="15" customHeight="1" x14ac:dyDescent="0.2">
      <c r="B222" s="7">
        <v>410</v>
      </c>
      <c r="C222" s="92" t="s">
        <v>119</v>
      </c>
      <c r="D222" s="93"/>
      <c r="E222" s="93"/>
      <c r="F222" s="93"/>
      <c r="G222" s="94"/>
    </row>
    <row r="223" spans="2:7" ht="15" customHeight="1" x14ac:dyDescent="0.2">
      <c r="B223" s="9">
        <v>411</v>
      </c>
      <c r="C223" s="10" t="s">
        <v>120</v>
      </c>
      <c r="D223" s="10"/>
      <c r="E223" s="10"/>
      <c r="F223" s="47"/>
      <c r="G223" s="30">
        <f t="shared" ref="G223:G228" si="8">SUM(F223*E223)</f>
        <v>0</v>
      </c>
    </row>
    <row r="224" spans="2:7" ht="15" customHeight="1" x14ac:dyDescent="0.2">
      <c r="B224" s="9">
        <v>412</v>
      </c>
      <c r="C224" s="10" t="s">
        <v>121</v>
      </c>
      <c r="D224" s="10"/>
      <c r="E224" s="10"/>
      <c r="F224" s="47"/>
      <c r="G224" s="30">
        <f t="shared" si="8"/>
        <v>0</v>
      </c>
    </row>
    <row r="225" spans="2:7" ht="15" customHeight="1" x14ac:dyDescent="0.2">
      <c r="B225" s="9">
        <v>413</v>
      </c>
      <c r="C225" s="10" t="s">
        <v>122</v>
      </c>
      <c r="D225" s="10"/>
      <c r="E225" s="10"/>
      <c r="F225" s="47"/>
      <c r="G225" s="30">
        <f t="shared" si="8"/>
        <v>0</v>
      </c>
    </row>
    <row r="226" spans="2:7" ht="15" customHeight="1" x14ac:dyDescent="0.2">
      <c r="B226" s="9">
        <v>414</v>
      </c>
      <c r="C226" s="10" t="s">
        <v>123</v>
      </c>
      <c r="D226" s="10"/>
      <c r="E226" s="10"/>
      <c r="F226" s="47"/>
      <c r="G226" s="30">
        <f t="shared" si="8"/>
        <v>0</v>
      </c>
    </row>
    <row r="227" spans="2:7" ht="30" customHeight="1" x14ac:dyDescent="0.2">
      <c r="B227" s="9">
        <v>419</v>
      </c>
      <c r="C227" s="10" t="s">
        <v>124</v>
      </c>
      <c r="D227" s="10"/>
      <c r="E227" s="10"/>
      <c r="F227" s="47"/>
      <c r="G227" s="30">
        <f t="shared" si="8"/>
        <v>0</v>
      </c>
    </row>
    <row r="228" spans="2:7" ht="15" customHeight="1" x14ac:dyDescent="0.2">
      <c r="B228" s="24"/>
      <c r="C228" s="19"/>
      <c r="D228" s="10"/>
      <c r="E228" s="10"/>
      <c r="F228" s="47"/>
      <c r="G228" s="30">
        <f t="shared" si="8"/>
        <v>0</v>
      </c>
    </row>
    <row r="229" spans="2:7" s="20" customFormat="1" ht="8.1" customHeight="1" x14ac:dyDescent="0.2">
      <c r="B229" s="22"/>
      <c r="C229" s="19"/>
      <c r="D229" s="19"/>
      <c r="E229" s="19"/>
      <c r="F229" s="48"/>
      <c r="G229" s="31"/>
    </row>
    <row r="230" spans="2:7" ht="15" customHeight="1" x14ac:dyDescent="0.2">
      <c r="B230" s="102" t="s">
        <v>125</v>
      </c>
      <c r="C230" s="102"/>
      <c r="D230" s="14"/>
      <c r="E230" s="14"/>
      <c r="F230" s="32">
        <f>SUM(F223:F228)</f>
        <v>0</v>
      </c>
      <c r="G230" s="32">
        <f>SUM(G223:G228)</f>
        <v>0</v>
      </c>
    </row>
    <row r="231" spans="2:7" ht="15" customHeight="1" x14ac:dyDescent="0.2">
      <c r="B231" s="3"/>
    </row>
    <row r="232" spans="2:7" ht="15" customHeight="1" x14ac:dyDescent="0.2">
      <c r="B232" s="7">
        <v>420</v>
      </c>
      <c r="C232" s="92" t="s">
        <v>126</v>
      </c>
      <c r="D232" s="93"/>
      <c r="E232" s="93"/>
      <c r="F232" s="93"/>
      <c r="G232" s="94"/>
    </row>
    <row r="233" spans="2:7" ht="15" customHeight="1" x14ac:dyDescent="0.2">
      <c r="B233" s="9">
        <v>421</v>
      </c>
      <c r="C233" s="10" t="s">
        <v>127</v>
      </c>
      <c r="D233" s="10"/>
      <c r="E233" s="10"/>
      <c r="F233" s="47"/>
      <c r="G233" s="30">
        <f>SUM(F233*E233)</f>
        <v>0</v>
      </c>
    </row>
    <row r="234" spans="2:7" ht="15" customHeight="1" x14ac:dyDescent="0.2">
      <c r="B234" s="9">
        <v>422</v>
      </c>
      <c r="C234" s="10" t="s">
        <v>128</v>
      </c>
      <c r="D234" s="10"/>
      <c r="E234" s="10"/>
      <c r="F234" s="47"/>
      <c r="G234" s="30">
        <f>SUM(F234*E234)</f>
        <v>0</v>
      </c>
    </row>
    <row r="235" spans="2:7" ht="15" customHeight="1" x14ac:dyDescent="0.2">
      <c r="B235" s="9">
        <v>423</v>
      </c>
      <c r="C235" s="10" t="s">
        <v>129</v>
      </c>
      <c r="D235" s="10"/>
      <c r="E235" s="10"/>
      <c r="F235" s="47"/>
      <c r="G235" s="30">
        <f>SUM(F235*E235)</f>
        <v>0</v>
      </c>
    </row>
    <row r="236" spans="2:7" ht="15" customHeight="1" x14ac:dyDescent="0.2">
      <c r="B236" s="9">
        <v>429</v>
      </c>
      <c r="C236" s="10" t="s">
        <v>130</v>
      </c>
      <c r="D236" s="10"/>
      <c r="E236" s="10"/>
      <c r="F236" s="47"/>
      <c r="G236" s="30">
        <f>SUM(F236*E236)</f>
        <v>0</v>
      </c>
    </row>
    <row r="237" spans="2:7" ht="15" customHeight="1" x14ac:dyDescent="0.2">
      <c r="B237" s="24"/>
      <c r="C237" s="19"/>
      <c r="D237" s="10"/>
      <c r="E237" s="10"/>
      <c r="F237" s="47"/>
      <c r="G237" s="30">
        <f>SUM(F237*E237)</f>
        <v>0</v>
      </c>
    </row>
    <row r="238" spans="2:7" s="20" customFormat="1" ht="8.1" customHeight="1" x14ac:dyDescent="0.2">
      <c r="B238" s="22"/>
      <c r="C238" s="19"/>
      <c r="D238" s="19"/>
      <c r="E238" s="19"/>
      <c r="F238" s="48"/>
      <c r="G238" s="31"/>
    </row>
    <row r="239" spans="2:7" ht="15" customHeight="1" x14ac:dyDescent="0.2">
      <c r="B239" s="102" t="s">
        <v>131</v>
      </c>
      <c r="C239" s="102"/>
      <c r="D239" s="14"/>
      <c r="E239" s="14"/>
      <c r="F239" s="32">
        <f>SUM(F233:F237)</f>
        <v>0</v>
      </c>
      <c r="G239" s="32">
        <f>SUM(G233:G237)</f>
        <v>0</v>
      </c>
    </row>
    <row r="240" spans="2:7" ht="15" customHeight="1" x14ac:dyDescent="0.2">
      <c r="B240" s="3"/>
    </row>
    <row r="241" spans="2:7" ht="15" customHeight="1" x14ac:dyDescent="0.2">
      <c r="B241" s="7">
        <v>430</v>
      </c>
      <c r="C241" s="92" t="s">
        <v>132</v>
      </c>
      <c r="D241" s="93"/>
      <c r="E241" s="93"/>
      <c r="F241" s="93"/>
      <c r="G241" s="94"/>
    </row>
    <row r="242" spans="2:7" ht="15" customHeight="1" x14ac:dyDescent="0.2">
      <c r="B242" s="9">
        <v>431</v>
      </c>
      <c r="C242" s="10" t="s">
        <v>133</v>
      </c>
      <c r="D242" s="10"/>
      <c r="E242" s="10"/>
      <c r="F242" s="47"/>
      <c r="G242" s="30">
        <f t="shared" ref="G242:G248" si="9">SUM(F242*E242)</f>
        <v>0</v>
      </c>
    </row>
    <row r="243" spans="2:7" ht="15" customHeight="1" x14ac:dyDescent="0.2">
      <c r="B243" s="9">
        <v>432</v>
      </c>
      <c r="C243" s="10" t="s">
        <v>134</v>
      </c>
      <c r="D243" s="10"/>
      <c r="E243" s="10"/>
      <c r="F243" s="47"/>
      <c r="G243" s="30">
        <f t="shared" si="9"/>
        <v>0</v>
      </c>
    </row>
    <row r="244" spans="2:7" ht="15" customHeight="1" x14ac:dyDescent="0.2">
      <c r="B244" s="9">
        <v>433</v>
      </c>
      <c r="C244" s="10" t="s">
        <v>135</v>
      </c>
      <c r="D244" s="10"/>
      <c r="E244" s="10"/>
      <c r="F244" s="47"/>
      <c r="G244" s="30">
        <f t="shared" si="9"/>
        <v>0</v>
      </c>
    </row>
    <row r="245" spans="2:7" ht="15" customHeight="1" x14ac:dyDescent="0.2">
      <c r="B245" s="9">
        <v>434</v>
      </c>
      <c r="C245" s="10" t="s">
        <v>136</v>
      </c>
      <c r="D245" s="10"/>
      <c r="E245" s="10"/>
      <c r="F245" s="47"/>
      <c r="G245" s="30">
        <f t="shared" si="9"/>
        <v>0</v>
      </c>
    </row>
    <row r="246" spans="2:7" ht="15" customHeight="1" x14ac:dyDescent="0.2">
      <c r="B246" s="9">
        <v>435</v>
      </c>
      <c r="C246" s="10" t="s">
        <v>137</v>
      </c>
      <c r="D246" s="10"/>
      <c r="E246" s="10"/>
      <c r="F246" s="47"/>
      <c r="G246" s="30">
        <f t="shared" si="9"/>
        <v>0</v>
      </c>
    </row>
    <row r="247" spans="2:7" ht="15" customHeight="1" x14ac:dyDescent="0.2">
      <c r="B247" s="9">
        <v>439</v>
      </c>
      <c r="C247" s="10" t="s">
        <v>138</v>
      </c>
      <c r="D247" s="10"/>
      <c r="E247" s="10"/>
      <c r="F247" s="47"/>
      <c r="G247" s="30">
        <f t="shared" si="9"/>
        <v>0</v>
      </c>
    </row>
    <row r="248" spans="2:7" ht="15" customHeight="1" x14ac:dyDescent="0.2">
      <c r="B248" s="24"/>
      <c r="C248" s="19"/>
      <c r="D248" s="10"/>
      <c r="E248" s="10"/>
      <c r="F248" s="47"/>
      <c r="G248" s="30">
        <f t="shared" si="9"/>
        <v>0</v>
      </c>
    </row>
    <row r="249" spans="2:7" s="20" customFormat="1" ht="8.1" customHeight="1" x14ac:dyDescent="0.2">
      <c r="B249" s="22"/>
      <c r="C249" s="19"/>
      <c r="D249" s="19"/>
      <c r="E249" s="19"/>
      <c r="F249" s="48"/>
      <c r="G249" s="31"/>
    </row>
    <row r="250" spans="2:7" ht="15" customHeight="1" x14ac:dyDescent="0.2">
      <c r="B250" s="102" t="s">
        <v>139</v>
      </c>
      <c r="C250" s="102"/>
      <c r="D250" s="14"/>
      <c r="E250" s="14"/>
      <c r="F250" s="32">
        <f>SUM(F242:F248)</f>
        <v>0</v>
      </c>
      <c r="G250" s="32">
        <f>SUM(G242:G248)</f>
        <v>0</v>
      </c>
    </row>
    <row r="251" spans="2:7" ht="15" customHeight="1" x14ac:dyDescent="0.2">
      <c r="B251" s="3"/>
    </row>
    <row r="252" spans="2:7" ht="15" customHeight="1" x14ac:dyDescent="0.2">
      <c r="B252" s="7">
        <v>440</v>
      </c>
      <c r="C252" s="92" t="s">
        <v>140</v>
      </c>
      <c r="D252" s="93"/>
      <c r="E252" s="93"/>
      <c r="F252" s="93"/>
      <c r="G252" s="94"/>
    </row>
    <row r="253" spans="2:7" ht="15" customHeight="1" x14ac:dyDescent="0.2">
      <c r="B253" s="9">
        <v>441</v>
      </c>
      <c r="C253" s="10" t="s">
        <v>141</v>
      </c>
      <c r="D253" s="10"/>
      <c r="E253" s="10"/>
      <c r="F253" s="47"/>
      <c r="G253" s="30">
        <f t="shared" ref="G253:G260" si="10">SUM(F253*E253)</f>
        <v>0</v>
      </c>
    </row>
    <row r="254" spans="2:7" ht="15" customHeight="1" x14ac:dyDescent="0.2">
      <c r="B254" s="9">
        <v>442</v>
      </c>
      <c r="C254" s="10" t="s">
        <v>142</v>
      </c>
      <c r="D254" s="10"/>
      <c r="E254" s="10"/>
      <c r="F254" s="47"/>
      <c r="G254" s="30">
        <f t="shared" si="10"/>
        <v>0</v>
      </c>
    </row>
    <row r="255" spans="2:7" ht="15" customHeight="1" x14ac:dyDescent="0.2">
      <c r="B255" s="9">
        <v>443</v>
      </c>
      <c r="C255" s="10" t="s">
        <v>143</v>
      </c>
      <c r="D255" s="10"/>
      <c r="E255" s="10"/>
      <c r="F255" s="47"/>
      <c r="G255" s="30">
        <f t="shared" si="10"/>
        <v>0</v>
      </c>
    </row>
    <row r="256" spans="2:7" ht="15" customHeight="1" x14ac:dyDescent="0.2">
      <c r="B256" s="9">
        <v>444</v>
      </c>
      <c r="C256" s="10" t="s">
        <v>144</v>
      </c>
      <c r="D256" s="10"/>
      <c r="E256" s="10"/>
      <c r="F256" s="47"/>
      <c r="G256" s="30">
        <f t="shared" si="10"/>
        <v>0</v>
      </c>
    </row>
    <row r="257" spans="2:7" ht="15" customHeight="1" x14ac:dyDescent="0.2">
      <c r="B257" s="9">
        <v>445</v>
      </c>
      <c r="C257" s="10" t="s">
        <v>145</v>
      </c>
      <c r="D257" s="10"/>
      <c r="E257" s="10"/>
      <c r="F257" s="47"/>
      <c r="G257" s="30">
        <f t="shared" si="10"/>
        <v>0</v>
      </c>
    </row>
    <row r="258" spans="2:7" ht="15" customHeight="1" x14ac:dyDescent="0.2">
      <c r="B258" s="9">
        <v>446</v>
      </c>
      <c r="C258" s="10" t="s">
        <v>146</v>
      </c>
      <c r="D258" s="10"/>
      <c r="E258" s="10"/>
      <c r="F258" s="47"/>
      <c r="G258" s="30">
        <f t="shared" si="10"/>
        <v>0</v>
      </c>
    </row>
    <row r="259" spans="2:7" ht="15" customHeight="1" x14ac:dyDescent="0.2">
      <c r="B259" s="9">
        <v>449</v>
      </c>
      <c r="C259" s="10" t="s">
        <v>147</v>
      </c>
      <c r="D259" s="10"/>
      <c r="E259" s="10"/>
      <c r="F259" s="47"/>
      <c r="G259" s="30">
        <f t="shared" si="10"/>
        <v>0</v>
      </c>
    </row>
    <row r="260" spans="2:7" ht="15" customHeight="1" x14ac:dyDescent="0.2">
      <c r="B260" s="24"/>
      <c r="C260" s="19"/>
      <c r="D260" s="10"/>
      <c r="E260" s="10"/>
      <c r="F260" s="47"/>
      <c r="G260" s="30">
        <f t="shared" si="10"/>
        <v>0</v>
      </c>
    </row>
    <row r="261" spans="2:7" s="20" customFormat="1" ht="8.1" customHeight="1" x14ac:dyDescent="0.2">
      <c r="B261" s="22"/>
      <c r="C261" s="19"/>
      <c r="D261" s="19"/>
      <c r="E261" s="19"/>
      <c r="F261" s="48"/>
      <c r="G261" s="31"/>
    </row>
    <row r="262" spans="2:7" ht="15" customHeight="1" x14ac:dyDescent="0.2">
      <c r="B262" s="102" t="s">
        <v>148</v>
      </c>
      <c r="C262" s="102"/>
      <c r="D262" s="14"/>
      <c r="E262" s="14"/>
      <c r="F262" s="32">
        <f>SUM(F253:F260)</f>
        <v>0</v>
      </c>
      <c r="G262" s="32">
        <f>SUM(G253:G260)</f>
        <v>0</v>
      </c>
    </row>
    <row r="263" spans="2:7" ht="15" customHeight="1" x14ac:dyDescent="0.2">
      <c r="B263" s="5"/>
      <c r="C263" s="5"/>
      <c r="D263" s="5"/>
      <c r="E263" s="5"/>
      <c r="F263" s="35"/>
      <c r="G263" s="35"/>
    </row>
    <row r="264" spans="2:7" ht="15" customHeight="1" x14ac:dyDescent="0.2">
      <c r="B264" s="3"/>
    </row>
    <row r="265" spans="2:7" ht="12.75" customHeight="1" x14ac:dyDescent="0.2">
      <c r="B265" s="97" t="s">
        <v>3</v>
      </c>
      <c r="C265" s="98"/>
      <c r="D265" s="99" t="s">
        <v>299</v>
      </c>
      <c r="E265" s="99" t="s">
        <v>300</v>
      </c>
      <c r="F265" s="95" t="s">
        <v>301</v>
      </c>
      <c r="G265" s="95" t="s">
        <v>4</v>
      </c>
    </row>
    <row r="266" spans="2:7" ht="12.75" customHeight="1" x14ac:dyDescent="0.2">
      <c r="B266" s="97"/>
      <c r="C266" s="98"/>
      <c r="D266" s="100"/>
      <c r="E266" s="100"/>
      <c r="F266" s="96"/>
      <c r="G266" s="96"/>
    </row>
    <row r="267" spans="2:7" ht="12.75" customHeight="1" x14ac:dyDescent="0.2">
      <c r="B267" s="97"/>
      <c r="C267" s="98"/>
      <c r="D267" s="101"/>
      <c r="E267" s="101"/>
      <c r="F267" s="51" t="s">
        <v>5</v>
      </c>
      <c r="G267" s="51" t="s">
        <v>5</v>
      </c>
    </row>
    <row r="268" spans="2:7" ht="15" customHeight="1" x14ac:dyDescent="0.2">
      <c r="B268" s="3"/>
    </row>
    <row r="269" spans="2:7" ht="15" customHeight="1" x14ac:dyDescent="0.2">
      <c r="B269" s="7">
        <v>450</v>
      </c>
      <c r="C269" s="92" t="s">
        <v>149</v>
      </c>
      <c r="D269" s="93"/>
      <c r="E269" s="93"/>
      <c r="F269" s="93"/>
      <c r="G269" s="94"/>
    </row>
    <row r="270" spans="2:7" ht="15" customHeight="1" x14ac:dyDescent="0.2">
      <c r="B270" s="9">
        <v>451</v>
      </c>
      <c r="C270" s="10" t="s">
        <v>150</v>
      </c>
      <c r="D270" s="10"/>
      <c r="E270" s="10"/>
      <c r="F270" s="47"/>
      <c r="G270" s="30">
        <f t="shared" ref="G270:G278" si="11">SUM(F270*E270)</f>
        <v>0</v>
      </c>
    </row>
    <row r="271" spans="2:7" ht="15" customHeight="1" x14ac:dyDescent="0.2">
      <c r="B271" s="9">
        <v>452</v>
      </c>
      <c r="C271" s="10" t="s">
        <v>151</v>
      </c>
      <c r="D271" s="10"/>
      <c r="E271" s="10"/>
      <c r="F271" s="47"/>
      <c r="G271" s="30">
        <f t="shared" si="11"/>
        <v>0</v>
      </c>
    </row>
    <row r="272" spans="2:7" ht="15" customHeight="1" x14ac:dyDescent="0.2">
      <c r="B272" s="9">
        <v>453</v>
      </c>
      <c r="C272" s="10" t="s">
        <v>152</v>
      </c>
      <c r="D272" s="10"/>
      <c r="E272" s="10"/>
      <c r="F272" s="47"/>
      <c r="G272" s="30">
        <f t="shared" si="11"/>
        <v>0</v>
      </c>
    </row>
    <row r="273" spans="2:7" ht="15" customHeight="1" x14ac:dyDescent="0.2">
      <c r="B273" s="9">
        <v>454</v>
      </c>
      <c r="C273" s="10" t="s">
        <v>153</v>
      </c>
      <c r="D273" s="10"/>
      <c r="E273" s="10"/>
      <c r="F273" s="47"/>
      <c r="G273" s="30">
        <f t="shared" si="11"/>
        <v>0</v>
      </c>
    </row>
    <row r="274" spans="2:7" ht="15" customHeight="1" x14ac:dyDescent="0.2">
      <c r="B274" s="9">
        <v>455</v>
      </c>
      <c r="C274" s="10" t="s">
        <v>154</v>
      </c>
      <c r="D274" s="10"/>
      <c r="E274" s="10"/>
      <c r="F274" s="47"/>
      <c r="G274" s="30">
        <f t="shared" si="11"/>
        <v>0</v>
      </c>
    </row>
    <row r="275" spans="2:7" ht="15" customHeight="1" x14ac:dyDescent="0.2">
      <c r="B275" s="9">
        <v>456</v>
      </c>
      <c r="C275" s="10" t="s">
        <v>155</v>
      </c>
      <c r="D275" s="10"/>
      <c r="E275" s="10"/>
      <c r="F275" s="47"/>
      <c r="G275" s="30">
        <f t="shared" si="11"/>
        <v>0</v>
      </c>
    </row>
    <row r="276" spans="2:7" ht="15" customHeight="1" x14ac:dyDescent="0.2">
      <c r="B276" s="9">
        <v>457</v>
      </c>
      <c r="C276" s="10" t="s">
        <v>156</v>
      </c>
      <c r="D276" s="10"/>
      <c r="E276" s="10"/>
      <c r="F276" s="47"/>
      <c r="G276" s="30">
        <f t="shared" si="11"/>
        <v>0</v>
      </c>
    </row>
    <row r="277" spans="2:7" ht="30" customHeight="1" x14ac:dyDescent="0.2">
      <c r="B277" s="9">
        <v>459</v>
      </c>
      <c r="C277" s="10" t="s">
        <v>157</v>
      </c>
      <c r="D277" s="10"/>
      <c r="E277" s="10"/>
      <c r="F277" s="47"/>
      <c r="G277" s="30">
        <f t="shared" si="11"/>
        <v>0</v>
      </c>
    </row>
    <row r="278" spans="2:7" ht="15" customHeight="1" x14ac:dyDescent="0.2">
      <c r="B278" s="24"/>
      <c r="C278" s="19"/>
      <c r="D278" s="10"/>
      <c r="E278" s="10"/>
      <c r="F278" s="47"/>
      <c r="G278" s="30">
        <f t="shared" si="11"/>
        <v>0</v>
      </c>
    </row>
    <row r="279" spans="2:7" s="20" customFormat="1" ht="8.1" customHeight="1" x14ac:dyDescent="0.2">
      <c r="B279" s="22"/>
      <c r="C279" s="19"/>
      <c r="D279" s="19"/>
      <c r="E279" s="19"/>
      <c r="F279" s="48"/>
      <c r="G279" s="31"/>
    </row>
    <row r="280" spans="2:7" ht="15" customHeight="1" x14ac:dyDescent="0.2">
      <c r="B280" s="102" t="s">
        <v>158</v>
      </c>
      <c r="C280" s="102"/>
      <c r="D280" s="14"/>
      <c r="E280" s="14"/>
      <c r="F280" s="32">
        <f>SUM(F270:F278)</f>
        <v>0</v>
      </c>
      <c r="G280" s="32">
        <f>SUM(G270:G278)</f>
        <v>0</v>
      </c>
    </row>
    <row r="281" spans="2:7" ht="15" customHeight="1" x14ac:dyDescent="0.2">
      <c r="B281" s="3"/>
    </row>
    <row r="282" spans="2:7" ht="15" customHeight="1" x14ac:dyDescent="0.2">
      <c r="B282" s="7">
        <v>460</v>
      </c>
      <c r="C282" s="92" t="s">
        <v>159</v>
      </c>
      <c r="D282" s="93"/>
      <c r="E282" s="93"/>
      <c r="F282" s="93"/>
      <c r="G282" s="94"/>
    </row>
    <row r="283" spans="2:7" ht="15" customHeight="1" x14ac:dyDescent="0.2">
      <c r="B283" s="9">
        <v>461</v>
      </c>
      <c r="C283" s="10" t="s">
        <v>160</v>
      </c>
      <c r="D283" s="10"/>
      <c r="E283" s="10"/>
      <c r="F283" s="47"/>
      <c r="G283" s="30">
        <f t="shared" ref="G283:G289" si="12">SUM(F283*E283)</f>
        <v>0</v>
      </c>
    </row>
    <row r="284" spans="2:7" ht="15" customHeight="1" x14ac:dyDescent="0.2">
      <c r="B284" s="9">
        <v>462</v>
      </c>
      <c r="C284" s="10" t="s">
        <v>161</v>
      </c>
      <c r="D284" s="10"/>
      <c r="E284" s="10"/>
      <c r="F284" s="47"/>
      <c r="G284" s="30">
        <f t="shared" si="12"/>
        <v>0</v>
      </c>
    </row>
    <row r="285" spans="2:7" ht="15" customHeight="1" x14ac:dyDescent="0.2">
      <c r="B285" s="9">
        <v>463</v>
      </c>
      <c r="C285" s="10" t="s">
        <v>162</v>
      </c>
      <c r="D285" s="10"/>
      <c r="E285" s="10"/>
      <c r="F285" s="47"/>
      <c r="G285" s="30">
        <f t="shared" si="12"/>
        <v>0</v>
      </c>
    </row>
    <row r="286" spans="2:7" ht="15" customHeight="1" x14ac:dyDescent="0.2">
      <c r="B286" s="9">
        <v>464</v>
      </c>
      <c r="C286" s="10" t="s">
        <v>163</v>
      </c>
      <c r="D286" s="10"/>
      <c r="E286" s="10"/>
      <c r="F286" s="47"/>
      <c r="G286" s="30">
        <f t="shared" si="12"/>
        <v>0</v>
      </c>
    </row>
    <row r="287" spans="2:7" ht="15" customHeight="1" x14ac:dyDescent="0.2">
      <c r="B287" s="9">
        <v>465</v>
      </c>
      <c r="C287" s="10" t="s">
        <v>164</v>
      </c>
      <c r="D287" s="10"/>
      <c r="E287" s="10"/>
      <c r="F287" s="47"/>
      <c r="G287" s="30">
        <f t="shared" si="12"/>
        <v>0</v>
      </c>
    </row>
    <row r="288" spans="2:7" ht="15" customHeight="1" x14ac:dyDescent="0.2">
      <c r="B288" s="9">
        <v>469</v>
      </c>
      <c r="C288" s="10" t="s">
        <v>165</v>
      </c>
      <c r="D288" s="10"/>
      <c r="E288" s="10"/>
      <c r="F288" s="47"/>
      <c r="G288" s="30">
        <f t="shared" si="12"/>
        <v>0</v>
      </c>
    </row>
    <row r="289" spans="2:7" ht="15" customHeight="1" x14ac:dyDescent="0.2">
      <c r="B289" s="24"/>
      <c r="C289" s="19"/>
      <c r="D289" s="10"/>
      <c r="E289" s="10"/>
      <c r="F289" s="47"/>
      <c r="G289" s="30">
        <f t="shared" si="12"/>
        <v>0</v>
      </c>
    </row>
    <row r="290" spans="2:7" s="20" customFormat="1" ht="8.1" customHeight="1" x14ac:dyDescent="0.2">
      <c r="B290" s="22"/>
      <c r="C290" s="19"/>
      <c r="D290" s="19"/>
      <c r="E290" s="19"/>
      <c r="F290" s="48"/>
      <c r="G290" s="31"/>
    </row>
    <row r="291" spans="2:7" ht="15" customHeight="1" x14ac:dyDescent="0.2">
      <c r="B291" s="102" t="s">
        <v>166</v>
      </c>
      <c r="C291" s="102"/>
      <c r="D291" s="14"/>
      <c r="E291" s="14"/>
      <c r="F291" s="32">
        <f>SUM(F283:F289)</f>
        <v>0</v>
      </c>
      <c r="G291" s="32">
        <f>SUM(G283:G289)</f>
        <v>0</v>
      </c>
    </row>
    <row r="292" spans="2:7" ht="15" customHeight="1" x14ac:dyDescent="0.2">
      <c r="B292" s="3"/>
    </row>
    <row r="293" spans="2:7" ht="15" customHeight="1" x14ac:dyDescent="0.2">
      <c r="B293" s="7">
        <v>470</v>
      </c>
      <c r="C293" s="92" t="s">
        <v>167</v>
      </c>
      <c r="D293" s="93"/>
      <c r="E293" s="93"/>
      <c r="F293" s="93"/>
      <c r="G293" s="94"/>
    </row>
    <row r="294" spans="2:7" ht="15" customHeight="1" x14ac:dyDescent="0.2">
      <c r="B294" s="9">
        <v>471</v>
      </c>
      <c r="C294" s="10" t="s">
        <v>168</v>
      </c>
      <c r="D294" s="10"/>
      <c r="E294" s="10"/>
      <c r="F294" s="47"/>
      <c r="G294" s="30">
        <f t="shared" ref="G294:G303" si="13">SUM(F294*E294)</f>
        <v>0</v>
      </c>
    </row>
    <row r="295" spans="2:7" ht="15" customHeight="1" x14ac:dyDescent="0.2">
      <c r="B295" s="9">
        <v>472</v>
      </c>
      <c r="C295" s="10" t="s">
        <v>169</v>
      </c>
      <c r="D295" s="10"/>
      <c r="E295" s="10"/>
      <c r="F295" s="47"/>
      <c r="G295" s="30">
        <f t="shared" si="13"/>
        <v>0</v>
      </c>
    </row>
    <row r="296" spans="2:7" ht="15" customHeight="1" x14ac:dyDescent="0.2">
      <c r="B296" s="9">
        <v>473</v>
      </c>
      <c r="C296" s="10" t="s">
        <v>170</v>
      </c>
      <c r="D296" s="10"/>
      <c r="E296" s="10"/>
      <c r="F296" s="47"/>
      <c r="G296" s="30">
        <f t="shared" si="13"/>
        <v>0</v>
      </c>
    </row>
    <row r="297" spans="2:7" ht="15" customHeight="1" x14ac:dyDescent="0.2">
      <c r="B297" s="9">
        <v>474</v>
      </c>
      <c r="C297" s="10" t="s">
        <v>171</v>
      </c>
      <c r="D297" s="10"/>
      <c r="E297" s="10"/>
      <c r="F297" s="47"/>
      <c r="G297" s="30">
        <f t="shared" si="13"/>
        <v>0</v>
      </c>
    </row>
    <row r="298" spans="2:7" ht="15" customHeight="1" x14ac:dyDescent="0.2">
      <c r="B298" s="9">
        <v>475</v>
      </c>
      <c r="C298" s="10" t="s">
        <v>172</v>
      </c>
      <c r="D298" s="10"/>
      <c r="E298" s="10"/>
      <c r="F298" s="47"/>
      <c r="G298" s="30">
        <f t="shared" si="13"/>
        <v>0</v>
      </c>
    </row>
    <row r="299" spans="2:7" ht="15" customHeight="1" x14ac:dyDescent="0.2">
      <c r="B299" s="9">
        <v>476</v>
      </c>
      <c r="C299" s="10" t="s">
        <v>173</v>
      </c>
      <c r="D299" s="10"/>
      <c r="E299" s="10"/>
      <c r="F299" s="47"/>
      <c r="G299" s="30">
        <f t="shared" si="13"/>
        <v>0</v>
      </c>
    </row>
    <row r="300" spans="2:7" ht="15" customHeight="1" x14ac:dyDescent="0.2">
      <c r="B300" s="9">
        <v>477</v>
      </c>
      <c r="C300" s="10" t="s">
        <v>137</v>
      </c>
      <c r="D300" s="10"/>
      <c r="E300" s="10"/>
      <c r="F300" s="47"/>
      <c r="G300" s="30">
        <f t="shared" si="13"/>
        <v>0</v>
      </c>
    </row>
    <row r="301" spans="2:7" ht="15" customHeight="1" x14ac:dyDescent="0.2">
      <c r="B301" s="9">
        <v>478</v>
      </c>
      <c r="C301" s="10" t="s">
        <v>174</v>
      </c>
      <c r="D301" s="10"/>
      <c r="E301" s="10"/>
      <c r="F301" s="47"/>
      <c r="G301" s="30">
        <f t="shared" si="13"/>
        <v>0</v>
      </c>
    </row>
    <row r="302" spans="2:7" ht="30" customHeight="1" x14ac:dyDescent="0.2">
      <c r="B302" s="9">
        <v>479</v>
      </c>
      <c r="C302" s="10" t="s">
        <v>175</v>
      </c>
      <c r="D302" s="10"/>
      <c r="E302" s="10"/>
      <c r="F302" s="47"/>
      <c r="G302" s="30">
        <f t="shared" si="13"/>
        <v>0</v>
      </c>
    </row>
    <row r="303" spans="2:7" ht="15" customHeight="1" x14ac:dyDescent="0.2">
      <c r="B303" s="24"/>
      <c r="C303" s="19"/>
      <c r="D303" s="10"/>
      <c r="E303" s="10"/>
      <c r="F303" s="47"/>
      <c r="G303" s="30">
        <f t="shared" si="13"/>
        <v>0</v>
      </c>
    </row>
    <row r="304" spans="2:7" s="20" customFormat="1" ht="8.1" customHeight="1" x14ac:dyDescent="0.2">
      <c r="B304" s="22"/>
      <c r="C304" s="19"/>
      <c r="D304" s="19"/>
      <c r="E304" s="19"/>
      <c r="F304" s="48"/>
      <c r="G304" s="31"/>
    </row>
    <row r="305" spans="2:7" ht="15" customHeight="1" x14ac:dyDescent="0.2">
      <c r="B305" s="102" t="s">
        <v>176</v>
      </c>
      <c r="C305" s="102"/>
      <c r="D305" s="14"/>
      <c r="E305" s="14"/>
      <c r="F305" s="32">
        <f>SUM(F294:F303)</f>
        <v>0</v>
      </c>
      <c r="G305" s="32">
        <f>SUM(G294:G303)</f>
        <v>0</v>
      </c>
    </row>
    <row r="306" spans="2:7" ht="15" customHeight="1" x14ac:dyDescent="0.2">
      <c r="B306" s="3"/>
    </row>
    <row r="307" spans="2:7" ht="15" customHeight="1" x14ac:dyDescent="0.2">
      <c r="B307" s="7">
        <v>480</v>
      </c>
      <c r="C307" s="92" t="s">
        <v>177</v>
      </c>
      <c r="D307" s="93"/>
      <c r="E307" s="93"/>
      <c r="F307" s="93"/>
      <c r="G307" s="94"/>
    </row>
    <row r="308" spans="2:7" ht="15" customHeight="1" x14ac:dyDescent="0.2">
      <c r="B308" s="9">
        <v>481</v>
      </c>
      <c r="C308" s="10" t="s">
        <v>178</v>
      </c>
      <c r="D308" s="10"/>
      <c r="E308" s="10"/>
      <c r="F308" s="47"/>
      <c r="G308" s="30">
        <f>SUM(F308*E308)</f>
        <v>0</v>
      </c>
    </row>
    <row r="309" spans="2:7" ht="15" customHeight="1" x14ac:dyDescent="0.2">
      <c r="B309" s="9">
        <v>482</v>
      </c>
      <c r="C309" s="10" t="s">
        <v>179</v>
      </c>
      <c r="D309" s="10"/>
      <c r="E309" s="10"/>
      <c r="F309" s="47"/>
      <c r="G309" s="30">
        <f>SUM(F309*E309)</f>
        <v>0</v>
      </c>
    </row>
    <row r="310" spans="2:7" ht="15" customHeight="1" x14ac:dyDescent="0.2">
      <c r="B310" s="9">
        <v>483</v>
      </c>
      <c r="C310" s="10" t="s">
        <v>180</v>
      </c>
      <c r="D310" s="10"/>
      <c r="E310" s="10"/>
      <c r="F310" s="47"/>
      <c r="G310" s="30">
        <f>SUM(F310*E310)</f>
        <v>0</v>
      </c>
    </row>
    <row r="311" spans="2:7" ht="15" customHeight="1" x14ac:dyDescent="0.2">
      <c r="B311" s="9">
        <v>489</v>
      </c>
      <c r="C311" s="10" t="s">
        <v>181</v>
      </c>
      <c r="D311" s="10"/>
      <c r="E311" s="10"/>
      <c r="F311" s="47"/>
      <c r="G311" s="30">
        <f>SUM(F311*E311)</f>
        <v>0</v>
      </c>
    </row>
    <row r="312" spans="2:7" ht="15" customHeight="1" x14ac:dyDescent="0.2">
      <c r="B312" s="24"/>
      <c r="C312" s="19"/>
      <c r="D312" s="10"/>
      <c r="E312" s="10"/>
      <c r="F312" s="47"/>
      <c r="G312" s="30">
        <f>SUM(F312*E312)</f>
        <v>0</v>
      </c>
    </row>
    <row r="313" spans="2:7" s="20" customFormat="1" ht="8.1" customHeight="1" x14ac:dyDescent="0.2">
      <c r="B313" s="22"/>
      <c r="C313" s="19"/>
      <c r="D313" s="19"/>
      <c r="E313" s="19"/>
      <c r="F313" s="48"/>
      <c r="G313" s="31"/>
    </row>
    <row r="314" spans="2:7" ht="15" customHeight="1" x14ac:dyDescent="0.2">
      <c r="B314" s="102" t="s">
        <v>182</v>
      </c>
      <c r="C314" s="102"/>
      <c r="D314" s="14"/>
      <c r="E314" s="14"/>
      <c r="F314" s="32">
        <f>SUM(F308:F312)</f>
        <v>0</v>
      </c>
      <c r="G314" s="32">
        <f>SUM(G308:G312)</f>
        <v>0</v>
      </c>
    </row>
    <row r="315" spans="2:7" ht="15" customHeight="1" x14ac:dyDescent="0.2">
      <c r="B315" s="5"/>
      <c r="C315" s="5"/>
      <c r="D315" s="5"/>
      <c r="E315" s="5"/>
      <c r="F315" s="35"/>
      <c r="G315" s="35"/>
    </row>
    <row r="316" spans="2:7" ht="15" customHeight="1" x14ac:dyDescent="0.2">
      <c r="B316" s="3"/>
    </row>
    <row r="317" spans="2:7" ht="12.75" customHeight="1" x14ac:dyDescent="0.2">
      <c r="B317" s="97" t="s">
        <v>3</v>
      </c>
      <c r="C317" s="98"/>
      <c r="D317" s="99" t="s">
        <v>299</v>
      </c>
      <c r="E317" s="99" t="s">
        <v>300</v>
      </c>
      <c r="F317" s="95" t="s">
        <v>301</v>
      </c>
      <c r="G317" s="95" t="s">
        <v>4</v>
      </c>
    </row>
    <row r="318" spans="2:7" ht="12.75" customHeight="1" x14ac:dyDescent="0.2">
      <c r="B318" s="97"/>
      <c r="C318" s="98"/>
      <c r="D318" s="100"/>
      <c r="E318" s="100"/>
      <c r="F318" s="96"/>
      <c r="G318" s="96"/>
    </row>
    <row r="319" spans="2:7" ht="12.75" customHeight="1" x14ac:dyDescent="0.2">
      <c r="B319" s="97"/>
      <c r="C319" s="98"/>
      <c r="D319" s="101"/>
      <c r="E319" s="101"/>
      <c r="F319" s="51" t="s">
        <v>5</v>
      </c>
      <c r="G319" s="51" t="s">
        <v>5</v>
      </c>
    </row>
    <row r="320" spans="2:7" ht="15" customHeight="1" x14ac:dyDescent="0.2">
      <c r="B320" s="3"/>
    </row>
    <row r="321" spans="2:7" ht="15" customHeight="1" x14ac:dyDescent="0.2">
      <c r="B321" s="7">
        <v>490</v>
      </c>
      <c r="C321" s="92" t="s">
        <v>183</v>
      </c>
      <c r="D321" s="93"/>
      <c r="E321" s="93"/>
      <c r="F321" s="93"/>
      <c r="G321" s="94"/>
    </row>
    <row r="322" spans="2:7" ht="15" customHeight="1" x14ac:dyDescent="0.2">
      <c r="B322" s="9">
        <v>491</v>
      </c>
      <c r="C322" s="10" t="s">
        <v>109</v>
      </c>
      <c r="D322" s="10"/>
      <c r="E322" s="10"/>
      <c r="F322" s="47"/>
      <c r="G322" s="30">
        <f t="shared" ref="G322:G331" si="14">SUM(F322*E322)</f>
        <v>0</v>
      </c>
    </row>
    <row r="323" spans="2:7" ht="15" customHeight="1" x14ac:dyDescent="0.2">
      <c r="B323" s="9">
        <v>492</v>
      </c>
      <c r="C323" s="10" t="s">
        <v>110</v>
      </c>
      <c r="D323" s="10"/>
      <c r="E323" s="10"/>
      <c r="F323" s="47"/>
      <c r="G323" s="30">
        <f t="shared" si="14"/>
        <v>0</v>
      </c>
    </row>
    <row r="324" spans="2:7" ht="15" customHeight="1" x14ac:dyDescent="0.2">
      <c r="B324" s="9">
        <v>493</v>
      </c>
      <c r="C324" s="10" t="s">
        <v>33</v>
      </c>
      <c r="D324" s="10"/>
      <c r="E324" s="10"/>
      <c r="F324" s="47"/>
      <c r="G324" s="30">
        <f t="shared" si="14"/>
        <v>0</v>
      </c>
    </row>
    <row r="325" spans="2:7" ht="15" customHeight="1" x14ac:dyDescent="0.2">
      <c r="B325" s="9">
        <v>494</v>
      </c>
      <c r="C325" s="10" t="s">
        <v>34</v>
      </c>
      <c r="D325" s="10"/>
      <c r="E325" s="10"/>
      <c r="F325" s="47"/>
      <c r="G325" s="30">
        <f t="shared" si="14"/>
        <v>0</v>
      </c>
    </row>
    <row r="326" spans="2:7" ht="15" customHeight="1" x14ac:dyDescent="0.2">
      <c r="B326" s="9">
        <v>495</v>
      </c>
      <c r="C326" s="10" t="s">
        <v>111</v>
      </c>
      <c r="D326" s="10"/>
      <c r="E326" s="10"/>
      <c r="F326" s="47"/>
      <c r="G326" s="30">
        <f t="shared" si="14"/>
        <v>0</v>
      </c>
    </row>
    <row r="327" spans="2:7" ht="30" customHeight="1" x14ac:dyDescent="0.2">
      <c r="B327" s="9">
        <v>496</v>
      </c>
      <c r="C327" s="10" t="s">
        <v>112</v>
      </c>
      <c r="D327" s="10"/>
      <c r="E327" s="10"/>
      <c r="F327" s="47"/>
      <c r="G327" s="30">
        <f t="shared" si="14"/>
        <v>0</v>
      </c>
    </row>
    <row r="328" spans="2:7" ht="15" customHeight="1" x14ac:dyDescent="0.2">
      <c r="B328" s="9">
        <v>497</v>
      </c>
      <c r="C328" s="10" t="s">
        <v>113</v>
      </c>
      <c r="D328" s="10"/>
      <c r="E328" s="10"/>
      <c r="F328" s="47"/>
      <c r="G328" s="30">
        <f t="shared" si="14"/>
        <v>0</v>
      </c>
    </row>
    <row r="329" spans="2:7" ht="15" customHeight="1" x14ac:dyDescent="0.2">
      <c r="B329" s="9">
        <v>498</v>
      </c>
      <c r="C329" s="10" t="s">
        <v>114</v>
      </c>
      <c r="D329" s="10"/>
      <c r="E329" s="10"/>
      <c r="F329" s="47"/>
      <c r="G329" s="30">
        <f t="shared" si="14"/>
        <v>0</v>
      </c>
    </row>
    <row r="330" spans="2:7" ht="30" customHeight="1" x14ac:dyDescent="0.2">
      <c r="B330" s="9">
        <v>499</v>
      </c>
      <c r="C330" s="10" t="s">
        <v>184</v>
      </c>
      <c r="D330" s="10"/>
      <c r="E330" s="10"/>
      <c r="F330" s="47"/>
      <c r="G330" s="30">
        <f t="shared" si="14"/>
        <v>0</v>
      </c>
    </row>
    <row r="331" spans="2:7" ht="15" customHeight="1" x14ac:dyDescent="0.2">
      <c r="B331" s="24"/>
      <c r="C331" s="19"/>
      <c r="D331" s="10"/>
      <c r="E331" s="10"/>
      <c r="F331" s="47"/>
      <c r="G331" s="30">
        <f t="shared" si="14"/>
        <v>0</v>
      </c>
    </row>
    <row r="332" spans="2:7" s="20" customFormat="1" ht="8.1" customHeight="1" x14ac:dyDescent="0.2">
      <c r="B332" s="22"/>
      <c r="C332" s="19"/>
      <c r="D332" s="19"/>
      <c r="E332" s="19"/>
      <c r="F332" s="48"/>
      <c r="G332" s="31"/>
    </row>
    <row r="333" spans="2:7" ht="15" customHeight="1" x14ac:dyDescent="0.2">
      <c r="B333" s="102" t="s">
        <v>185</v>
      </c>
      <c r="C333" s="102"/>
      <c r="D333" s="14"/>
      <c r="E333" s="14"/>
      <c r="F333" s="32">
        <f>SUM(F322:F330)</f>
        <v>0</v>
      </c>
      <c r="G333" s="32">
        <f>SUM(G322:G330)</f>
        <v>0</v>
      </c>
    </row>
    <row r="334" spans="2:7" ht="15" customHeight="1" x14ac:dyDescent="0.2">
      <c r="B334" s="3"/>
    </row>
    <row r="335" spans="2:7" ht="20.100000000000001" customHeight="1" x14ac:dyDescent="0.2">
      <c r="B335" s="106" t="s">
        <v>186</v>
      </c>
      <c r="C335" s="106"/>
      <c r="D335" s="15"/>
      <c r="E335" s="15"/>
      <c r="F335" s="34">
        <f>SUM(F230,F239,F250,F262,F280,F291,F305,F314,F333)</f>
        <v>0</v>
      </c>
      <c r="G335" s="34">
        <f>SUM(G230,G239,G250,G262,G280,G291,G305,G314,G333)</f>
        <v>0</v>
      </c>
    </row>
    <row r="336" spans="2:7" ht="15" customHeight="1" x14ac:dyDescent="0.2">
      <c r="B336" s="3"/>
    </row>
    <row r="337" spans="2:7" ht="15" customHeight="1" x14ac:dyDescent="0.2">
      <c r="B337" s="3"/>
    </row>
    <row r="338" spans="2:7" ht="12.75" customHeight="1" x14ac:dyDescent="0.2">
      <c r="B338" s="97" t="s">
        <v>3</v>
      </c>
      <c r="C338" s="98"/>
      <c r="D338" s="99" t="s">
        <v>299</v>
      </c>
      <c r="E338" s="99" t="s">
        <v>300</v>
      </c>
      <c r="F338" s="95" t="s">
        <v>301</v>
      </c>
      <c r="G338" s="95" t="s">
        <v>4</v>
      </c>
    </row>
    <row r="339" spans="2:7" ht="12.75" customHeight="1" x14ac:dyDescent="0.2">
      <c r="B339" s="97"/>
      <c r="C339" s="98"/>
      <c r="D339" s="100"/>
      <c r="E339" s="100"/>
      <c r="F339" s="96"/>
      <c r="G339" s="96"/>
    </row>
    <row r="340" spans="2:7" ht="12.75" customHeight="1" x14ac:dyDescent="0.2">
      <c r="B340" s="97"/>
      <c r="C340" s="98"/>
      <c r="D340" s="101"/>
      <c r="E340" s="101"/>
      <c r="F340" s="51" t="s">
        <v>5</v>
      </c>
      <c r="G340" s="51" t="s">
        <v>5</v>
      </c>
    </row>
    <row r="341" spans="2:7" ht="15" customHeight="1" x14ac:dyDescent="0.2">
      <c r="B341" s="3"/>
    </row>
    <row r="342" spans="2:7" ht="20.100000000000001" customHeight="1" x14ac:dyDescent="0.2">
      <c r="B342" s="6">
        <v>500</v>
      </c>
      <c r="C342" s="103" t="s">
        <v>187</v>
      </c>
      <c r="D342" s="104"/>
      <c r="E342" s="104"/>
      <c r="F342" s="104"/>
      <c r="G342" s="105"/>
    </row>
    <row r="343" spans="2:7" ht="15" customHeight="1" x14ac:dyDescent="0.2">
      <c r="B343" s="4"/>
    </row>
    <row r="344" spans="2:7" ht="15" customHeight="1" x14ac:dyDescent="0.2">
      <c r="B344" s="7">
        <v>510</v>
      </c>
      <c r="C344" s="92" t="s">
        <v>188</v>
      </c>
      <c r="D344" s="93"/>
      <c r="E344" s="93"/>
      <c r="F344" s="93"/>
      <c r="G344" s="94"/>
    </row>
    <row r="345" spans="2:7" ht="15" customHeight="1" x14ac:dyDescent="0.2">
      <c r="B345" s="9">
        <v>511</v>
      </c>
      <c r="C345" s="17" t="s">
        <v>189</v>
      </c>
      <c r="D345" s="17"/>
      <c r="E345" s="17"/>
      <c r="F345" s="47"/>
      <c r="G345" s="30">
        <f t="shared" ref="G345:G353" si="15">SUM(F345*E345)</f>
        <v>0</v>
      </c>
    </row>
    <row r="346" spans="2:7" ht="30" customHeight="1" x14ac:dyDescent="0.2">
      <c r="B346" s="9">
        <v>512</v>
      </c>
      <c r="C346" s="10" t="s">
        <v>190</v>
      </c>
      <c r="D346" s="10"/>
      <c r="E346" s="10"/>
      <c r="F346" s="47"/>
      <c r="G346" s="30">
        <f t="shared" si="15"/>
        <v>0</v>
      </c>
    </row>
    <row r="347" spans="2:7" ht="15" customHeight="1" x14ac:dyDescent="0.2">
      <c r="B347" s="9">
        <v>513</v>
      </c>
      <c r="C347" s="10" t="s">
        <v>191</v>
      </c>
      <c r="D347" s="10"/>
      <c r="E347" s="10"/>
      <c r="F347" s="47"/>
      <c r="G347" s="30">
        <f t="shared" si="15"/>
        <v>0</v>
      </c>
    </row>
    <row r="348" spans="2:7" ht="15" customHeight="1" x14ac:dyDescent="0.2">
      <c r="B348" s="9">
        <v>514</v>
      </c>
      <c r="C348" s="10" t="s">
        <v>192</v>
      </c>
      <c r="D348" s="10"/>
      <c r="E348" s="10"/>
      <c r="F348" s="47"/>
      <c r="G348" s="30">
        <f t="shared" si="15"/>
        <v>0</v>
      </c>
    </row>
    <row r="349" spans="2:7" ht="15" customHeight="1" x14ac:dyDescent="0.2">
      <c r="B349" s="9">
        <v>515</v>
      </c>
      <c r="C349" s="10" t="s">
        <v>193</v>
      </c>
      <c r="D349" s="10"/>
      <c r="E349" s="10"/>
      <c r="F349" s="47"/>
      <c r="G349" s="30">
        <f t="shared" si="15"/>
        <v>0</v>
      </c>
    </row>
    <row r="350" spans="2:7" ht="15" customHeight="1" x14ac:dyDescent="0.2">
      <c r="B350" s="9">
        <v>516</v>
      </c>
      <c r="C350" s="10" t="s">
        <v>194</v>
      </c>
      <c r="D350" s="10"/>
      <c r="E350" s="10"/>
      <c r="F350" s="47"/>
      <c r="G350" s="30">
        <f t="shared" si="15"/>
        <v>0</v>
      </c>
    </row>
    <row r="351" spans="2:7" ht="15" customHeight="1" x14ac:dyDescent="0.2">
      <c r="B351" s="9">
        <v>517</v>
      </c>
      <c r="C351" s="10" t="s">
        <v>195</v>
      </c>
      <c r="D351" s="10"/>
      <c r="E351" s="10"/>
      <c r="F351" s="47"/>
      <c r="G351" s="30">
        <f t="shared" si="15"/>
        <v>0</v>
      </c>
    </row>
    <row r="352" spans="2:7" ht="15" customHeight="1" x14ac:dyDescent="0.2">
      <c r="B352" s="9">
        <v>519</v>
      </c>
      <c r="C352" s="10" t="s">
        <v>196</v>
      </c>
      <c r="D352" s="10"/>
      <c r="E352" s="10"/>
      <c r="F352" s="47"/>
      <c r="G352" s="30">
        <f t="shared" si="15"/>
        <v>0</v>
      </c>
    </row>
    <row r="353" spans="2:7" ht="15" customHeight="1" x14ac:dyDescent="0.2">
      <c r="B353" s="24"/>
      <c r="C353" s="19"/>
      <c r="D353" s="10"/>
      <c r="E353" s="10"/>
      <c r="F353" s="47"/>
      <c r="G353" s="30">
        <f t="shared" si="15"/>
        <v>0</v>
      </c>
    </row>
    <row r="354" spans="2:7" s="20" customFormat="1" ht="8.1" customHeight="1" x14ac:dyDescent="0.2">
      <c r="B354" s="22"/>
      <c r="C354" s="19"/>
      <c r="D354" s="19"/>
      <c r="E354" s="19"/>
      <c r="F354" s="48"/>
      <c r="G354" s="31"/>
    </row>
    <row r="355" spans="2:7" ht="15" customHeight="1" x14ac:dyDescent="0.2">
      <c r="B355" s="102" t="s">
        <v>197</v>
      </c>
      <c r="C355" s="102"/>
      <c r="D355" s="14"/>
      <c r="E355" s="14"/>
      <c r="F355" s="32">
        <f>SUM(F345:F353)</f>
        <v>0</v>
      </c>
      <c r="G355" s="32">
        <f>SUM(G345:G353)</f>
        <v>0</v>
      </c>
    </row>
    <row r="356" spans="2:7" ht="15" customHeight="1" x14ac:dyDescent="0.2">
      <c r="B356" s="3"/>
    </row>
    <row r="357" spans="2:7" ht="15" customHeight="1" x14ac:dyDescent="0.2">
      <c r="B357" s="7">
        <v>520</v>
      </c>
      <c r="C357" s="92" t="s">
        <v>198</v>
      </c>
      <c r="D357" s="93"/>
      <c r="E357" s="93"/>
      <c r="F357" s="93"/>
      <c r="G357" s="94"/>
    </row>
    <row r="358" spans="2:7" ht="15" customHeight="1" x14ac:dyDescent="0.2">
      <c r="B358" s="9">
        <v>521</v>
      </c>
      <c r="C358" s="17" t="s">
        <v>199</v>
      </c>
      <c r="D358" s="17"/>
      <c r="E358" s="17"/>
      <c r="F358" s="47"/>
      <c r="G358" s="30">
        <f t="shared" ref="G358:G366" si="16">SUM(F358*E358)</f>
        <v>0</v>
      </c>
    </row>
    <row r="359" spans="2:7" ht="15" customHeight="1" x14ac:dyDescent="0.2">
      <c r="B359" s="9">
        <v>522</v>
      </c>
      <c r="C359" s="10" t="s">
        <v>200</v>
      </c>
      <c r="D359" s="10"/>
      <c r="E359" s="10"/>
      <c r="F359" s="47"/>
      <c r="G359" s="30">
        <f t="shared" si="16"/>
        <v>0</v>
      </c>
    </row>
    <row r="360" spans="2:7" ht="15" customHeight="1" x14ac:dyDescent="0.2">
      <c r="B360" s="9">
        <v>523</v>
      </c>
      <c r="C360" s="10" t="s">
        <v>201</v>
      </c>
      <c r="D360" s="10"/>
      <c r="E360" s="10"/>
      <c r="F360" s="47"/>
      <c r="G360" s="30">
        <f t="shared" si="16"/>
        <v>0</v>
      </c>
    </row>
    <row r="361" spans="2:7" ht="15" customHeight="1" x14ac:dyDescent="0.2">
      <c r="B361" s="9">
        <v>524</v>
      </c>
      <c r="C361" s="10" t="s">
        <v>202</v>
      </c>
      <c r="D361" s="10"/>
      <c r="E361" s="10"/>
      <c r="F361" s="47"/>
      <c r="G361" s="30">
        <f t="shared" si="16"/>
        <v>0</v>
      </c>
    </row>
    <row r="362" spans="2:7" ht="15" customHeight="1" x14ac:dyDescent="0.2">
      <c r="B362" s="9">
        <v>525</v>
      </c>
      <c r="C362" s="10" t="s">
        <v>203</v>
      </c>
      <c r="D362" s="10"/>
      <c r="E362" s="10"/>
      <c r="F362" s="47"/>
      <c r="G362" s="30">
        <f t="shared" si="16"/>
        <v>0</v>
      </c>
    </row>
    <row r="363" spans="2:7" ht="15" customHeight="1" x14ac:dyDescent="0.2">
      <c r="B363" s="9">
        <v>526</v>
      </c>
      <c r="C363" s="10" t="s">
        <v>204</v>
      </c>
      <c r="D363" s="10"/>
      <c r="E363" s="10"/>
      <c r="F363" s="47"/>
      <c r="G363" s="30">
        <f t="shared" si="16"/>
        <v>0</v>
      </c>
    </row>
    <row r="364" spans="2:7" ht="15" customHeight="1" x14ac:dyDescent="0.2">
      <c r="B364" s="9">
        <v>527</v>
      </c>
      <c r="C364" s="10" t="s">
        <v>205</v>
      </c>
      <c r="D364" s="10"/>
      <c r="E364" s="10"/>
      <c r="F364" s="47"/>
      <c r="G364" s="30">
        <f t="shared" si="16"/>
        <v>0</v>
      </c>
    </row>
    <row r="365" spans="2:7" ht="15" customHeight="1" x14ac:dyDescent="0.2">
      <c r="B365" s="9">
        <v>529</v>
      </c>
      <c r="C365" s="10" t="s">
        <v>206</v>
      </c>
      <c r="D365" s="10"/>
      <c r="E365" s="10"/>
      <c r="F365" s="47"/>
      <c r="G365" s="30">
        <f t="shared" si="16"/>
        <v>0</v>
      </c>
    </row>
    <row r="366" spans="2:7" ht="15" customHeight="1" x14ac:dyDescent="0.2">
      <c r="B366" s="24"/>
      <c r="C366" s="19"/>
      <c r="D366" s="10"/>
      <c r="E366" s="10"/>
      <c r="F366" s="47"/>
      <c r="G366" s="30">
        <f t="shared" si="16"/>
        <v>0</v>
      </c>
    </row>
    <row r="367" spans="2:7" s="20" customFormat="1" ht="8.1" customHeight="1" x14ac:dyDescent="0.2">
      <c r="B367" s="22"/>
      <c r="C367" s="19"/>
      <c r="D367" s="19"/>
      <c r="E367" s="19"/>
      <c r="F367" s="48"/>
      <c r="G367" s="31"/>
    </row>
    <row r="368" spans="2:7" ht="15" customHeight="1" x14ac:dyDescent="0.2">
      <c r="B368" s="102" t="s">
        <v>207</v>
      </c>
      <c r="C368" s="102"/>
      <c r="D368" s="14"/>
      <c r="E368" s="14"/>
      <c r="F368" s="32">
        <f>SUM(F358:F366)</f>
        <v>0</v>
      </c>
      <c r="G368" s="32">
        <f>SUM(G358:G366)</f>
        <v>0</v>
      </c>
    </row>
    <row r="369" spans="2:7" ht="15" customHeight="1" x14ac:dyDescent="0.2">
      <c r="B369" s="3"/>
    </row>
    <row r="370" spans="2:7" ht="15" customHeight="1" x14ac:dyDescent="0.2">
      <c r="B370" s="7">
        <v>530</v>
      </c>
      <c r="C370" s="92" t="s">
        <v>208</v>
      </c>
      <c r="D370" s="93"/>
      <c r="E370" s="93"/>
      <c r="F370" s="93"/>
      <c r="G370" s="94"/>
    </row>
    <row r="371" spans="2:7" ht="15" customHeight="1" x14ac:dyDescent="0.2">
      <c r="B371" s="9">
        <v>531</v>
      </c>
      <c r="C371" s="17" t="s">
        <v>209</v>
      </c>
      <c r="D371" s="17"/>
      <c r="E371" s="17"/>
      <c r="F371" s="47"/>
      <c r="G371" s="30">
        <f t="shared" ref="G371:G380" si="17">SUM(F371*E371)</f>
        <v>0</v>
      </c>
    </row>
    <row r="372" spans="2:7" ht="15" customHeight="1" x14ac:dyDescent="0.2">
      <c r="B372" s="9">
        <v>532</v>
      </c>
      <c r="C372" s="10" t="s">
        <v>210</v>
      </c>
      <c r="D372" s="10"/>
      <c r="E372" s="10"/>
      <c r="F372" s="47"/>
      <c r="G372" s="30">
        <f t="shared" si="17"/>
        <v>0</v>
      </c>
    </row>
    <row r="373" spans="2:7" ht="15" customHeight="1" x14ac:dyDescent="0.2">
      <c r="B373" s="9">
        <v>533</v>
      </c>
      <c r="C373" s="10" t="s">
        <v>211</v>
      </c>
      <c r="D373" s="10"/>
      <c r="E373" s="10"/>
      <c r="F373" s="47"/>
      <c r="G373" s="30">
        <f t="shared" si="17"/>
        <v>0</v>
      </c>
    </row>
    <row r="374" spans="2:7" ht="15" customHeight="1" x14ac:dyDescent="0.2">
      <c r="B374" s="9">
        <v>534</v>
      </c>
      <c r="C374" s="10" t="s">
        <v>212</v>
      </c>
      <c r="D374" s="10"/>
      <c r="E374" s="10"/>
      <c r="F374" s="47"/>
      <c r="G374" s="30">
        <f t="shared" si="17"/>
        <v>0</v>
      </c>
    </row>
    <row r="375" spans="2:7" ht="15" customHeight="1" x14ac:dyDescent="0.2">
      <c r="B375" s="9">
        <v>535</v>
      </c>
      <c r="C375" s="10" t="s">
        <v>213</v>
      </c>
      <c r="D375" s="10"/>
      <c r="E375" s="10"/>
      <c r="F375" s="47"/>
      <c r="G375" s="30">
        <f t="shared" si="17"/>
        <v>0</v>
      </c>
    </row>
    <row r="376" spans="2:7" ht="15" customHeight="1" x14ac:dyDescent="0.2">
      <c r="B376" s="9">
        <v>536</v>
      </c>
      <c r="C376" s="10" t="s">
        <v>214</v>
      </c>
      <c r="D376" s="10"/>
      <c r="E376" s="10"/>
      <c r="F376" s="47"/>
      <c r="G376" s="30">
        <f t="shared" si="17"/>
        <v>0</v>
      </c>
    </row>
    <row r="377" spans="2:7" ht="15" customHeight="1" x14ac:dyDescent="0.2">
      <c r="B377" s="9">
        <v>537</v>
      </c>
      <c r="C377" s="10" t="s">
        <v>215</v>
      </c>
      <c r="D377" s="10"/>
      <c r="E377" s="10"/>
      <c r="F377" s="47"/>
      <c r="G377" s="30">
        <f t="shared" si="17"/>
        <v>0</v>
      </c>
    </row>
    <row r="378" spans="2:7" ht="15" customHeight="1" x14ac:dyDescent="0.2">
      <c r="B378" s="9">
        <v>538</v>
      </c>
      <c r="C378" s="10" t="s">
        <v>216</v>
      </c>
      <c r="D378" s="10"/>
      <c r="E378" s="10"/>
      <c r="F378" s="47"/>
      <c r="G378" s="30">
        <f t="shared" si="17"/>
        <v>0</v>
      </c>
    </row>
    <row r="379" spans="2:7" ht="30" customHeight="1" x14ac:dyDescent="0.2">
      <c r="B379" s="9">
        <v>539</v>
      </c>
      <c r="C379" s="10" t="s">
        <v>217</v>
      </c>
      <c r="D379" s="10"/>
      <c r="E379" s="10"/>
      <c r="F379" s="47"/>
      <c r="G379" s="30">
        <f t="shared" si="17"/>
        <v>0</v>
      </c>
    </row>
    <row r="380" spans="2:7" ht="15" customHeight="1" x14ac:dyDescent="0.2">
      <c r="B380" s="24"/>
      <c r="C380" s="19"/>
      <c r="D380" s="10"/>
      <c r="E380" s="10"/>
      <c r="F380" s="47"/>
      <c r="G380" s="30">
        <f t="shared" si="17"/>
        <v>0</v>
      </c>
    </row>
    <row r="381" spans="2:7" s="20" customFormat="1" ht="8.1" customHeight="1" x14ac:dyDescent="0.2">
      <c r="B381" s="22"/>
      <c r="C381" s="19"/>
      <c r="D381" s="19"/>
      <c r="E381" s="19"/>
      <c r="F381" s="48"/>
      <c r="G381" s="31"/>
    </row>
    <row r="382" spans="2:7" ht="15" customHeight="1" x14ac:dyDescent="0.2">
      <c r="B382" s="102" t="s">
        <v>218</v>
      </c>
      <c r="C382" s="102"/>
      <c r="D382" s="14"/>
      <c r="E382" s="14"/>
      <c r="F382" s="32">
        <f>SUM(F371:F380)</f>
        <v>0</v>
      </c>
      <c r="G382" s="32">
        <f>SUM(G371:G380)</f>
        <v>0</v>
      </c>
    </row>
    <row r="383" spans="2:7" ht="15" customHeight="1" x14ac:dyDescent="0.2">
      <c r="B383" s="5"/>
      <c r="C383" s="5"/>
      <c r="D383" s="5"/>
      <c r="E383" s="5"/>
      <c r="F383" s="35"/>
      <c r="G383" s="35"/>
    </row>
    <row r="384" spans="2:7" ht="15" customHeight="1" x14ac:dyDescent="0.2">
      <c r="B384" s="3"/>
    </row>
    <row r="385" spans="2:7" ht="12.75" customHeight="1" x14ac:dyDescent="0.2">
      <c r="B385" s="97" t="s">
        <v>3</v>
      </c>
      <c r="C385" s="98"/>
      <c r="D385" s="99" t="s">
        <v>299</v>
      </c>
      <c r="E385" s="99" t="s">
        <v>300</v>
      </c>
      <c r="F385" s="95" t="s">
        <v>301</v>
      </c>
      <c r="G385" s="95" t="s">
        <v>4</v>
      </c>
    </row>
    <row r="386" spans="2:7" ht="12.75" customHeight="1" x14ac:dyDescent="0.2">
      <c r="B386" s="97"/>
      <c r="C386" s="98"/>
      <c r="D386" s="100"/>
      <c r="E386" s="100"/>
      <c r="F386" s="96"/>
      <c r="G386" s="96"/>
    </row>
    <row r="387" spans="2:7" ht="12.75" customHeight="1" x14ac:dyDescent="0.2">
      <c r="B387" s="97"/>
      <c r="C387" s="98"/>
      <c r="D387" s="101"/>
      <c r="E387" s="101"/>
      <c r="F387" s="51" t="s">
        <v>5</v>
      </c>
      <c r="G387" s="51" t="s">
        <v>5</v>
      </c>
    </row>
    <row r="388" spans="2:7" ht="15" customHeight="1" x14ac:dyDescent="0.2">
      <c r="B388" s="3"/>
    </row>
    <row r="389" spans="2:7" ht="15" customHeight="1" x14ac:dyDescent="0.2">
      <c r="B389" s="7">
        <v>540</v>
      </c>
      <c r="C389" s="92" t="s">
        <v>219</v>
      </c>
      <c r="D389" s="93"/>
      <c r="E389" s="93"/>
      <c r="F389" s="93"/>
      <c r="G389" s="94"/>
    </row>
    <row r="390" spans="2:7" ht="15" customHeight="1" x14ac:dyDescent="0.2">
      <c r="B390" s="9">
        <v>541</v>
      </c>
      <c r="C390" s="17" t="s">
        <v>220</v>
      </c>
      <c r="D390" s="17"/>
      <c r="E390" s="17"/>
      <c r="F390" s="47"/>
      <c r="G390" s="30">
        <f t="shared" ref="G390:G399" si="18">SUM(F390*E390)</f>
        <v>0</v>
      </c>
    </row>
    <row r="391" spans="2:7" ht="15" customHeight="1" x14ac:dyDescent="0.2">
      <c r="B391" s="9">
        <v>542</v>
      </c>
      <c r="C391" s="10" t="s">
        <v>121</v>
      </c>
      <c r="D391" s="10"/>
      <c r="E391" s="10"/>
      <c r="F391" s="47"/>
      <c r="G391" s="30">
        <f t="shared" si="18"/>
        <v>0</v>
      </c>
    </row>
    <row r="392" spans="2:7" ht="15" customHeight="1" x14ac:dyDescent="0.2">
      <c r="B392" s="9">
        <v>543</v>
      </c>
      <c r="C392" s="10" t="s">
        <v>122</v>
      </c>
      <c r="D392" s="10"/>
      <c r="E392" s="10"/>
      <c r="F392" s="47"/>
      <c r="G392" s="30">
        <f t="shared" si="18"/>
        <v>0</v>
      </c>
    </row>
    <row r="393" spans="2:7" ht="15" customHeight="1" x14ac:dyDescent="0.2">
      <c r="B393" s="9">
        <v>544</v>
      </c>
      <c r="C393" s="10" t="s">
        <v>126</v>
      </c>
      <c r="D393" s="10"/>
      <c r="E393" s="10"/>
      <c r="F393" s="47"/>
      <c r="G393" s="30">
        <f t="shared" si="18"/>
        <v>0</v>
      </c>
    </row>
    <row r="394" spans="2:7" ht="15" customHeight="1" x14ac:dyDescent="0.2">
      <c r="B394" s="9">
        <v>545</v>
      </c>
      <c r="C394" s="10" t="s">
        <v>132</v>
      </c>
      <c r="D394" s="10"/>
      <c r="E394" s="10"/>
      <c r="F394" s="47"/>
      <c r="G394" s="30">
        <f t="shared" si="18"/>
        <v>0</v>
      </c>
    </row>
    <row r="395" spans="2:7" ht="15" customHeight="1" x14ac:dyDescent="0.2">
      <c r="B395" s="9">
        <v>546</v>
      </c>
      <c r="C395" s="10" t="s">
        <v>140</v>
      </c>
      <c r="D395" s="10"/>
      <c r="E395" s="10"/>
      <c r="F395" s="47"/>
      <c r="G395" s="30">
        <f t="shared" si="18"/>
        <v>0</v>
      </c>
    </row>
    <row r="396" spans="2:7" ht="30" customHeight="1" x14ac:dyDescent="0.2">
      <c r="B396" s="9">
        <v>547</v>
      </c>
      <c r="C396" s="10" t="s">
        <v>149</v>
      </c>
      <c r="D396" s="10"/>
      <c r="E396" s="10"/>
      <c r="F396" s="47"/>
      <c r="G396" s="30">
        <f t="shared" si="18"/>
        <v>0</v>
      </c>
    </row>
    <row r="397" spans="2:7" ht="15" customHeight="1" x14ac:dyDescent="0.2">
      <c r="B397" s="9">
        <v>548</v>
      </c>
      <c r="C397" s="10" t="s">
        <v>167</v>
      </c>
      <c r="D397" s="10"/>
      <c r="E397" s="10"/>
      <c r="F397" s="47"/>
      <c r="G397" s="30">
        <f t="shared" si="18"/>
        <v>0</v>
      </c>
    </row>
    <row r="398" spans="2:7" ht="30" customHeight="1" x14ac:dyDescent="0.2">
      <c r="B398" s="9">
        <v>549</v>
      </c>
      <c r="C398" s="10" t="s">
        <v>221</v>
      </c>
      <c r="D398" s="10"/>
      <c r="E398" s="10"/>
      <c r="F398" s="47"/>
      <c r="G398" s="30">
        <f t="shared" si="18"/>
        <v>0</v>
      </c>
    </row>
    <row r="399" spans="2:7" ht="15" customHeight="1" x14ac:dyDescent="0.2">
      <c r="B399" s="24"/>
      <c r="C399" s="19"/>
      <c r="D399" s="10"/>
      <c r="E399" s="10"/>
      <c r="F399" s="47"/>
      <c r="G399" s="30">
        <f t="shared" si="18"/>
        <v>0</v>
      </c>
    </row>
    <row r="400" spans="2:7" s="20" customFormat="1" ht="8.1" customHeight="1" x14ac:dyDescent="0.2">
      <c r="B400" s="22"/>
      <c r="C400" s="19"/>
      <c r="D400" s="19"/>
      <c r="E400" s="19"/>
      <c r="F400" s="48"/>
      <c r="G400" s="31"/>
    </row>
    <row r="401" spans="2:7" ht="15" customHeight="1" x14ac:dyDescent="0.2">
      <c r="B401" s="102" t="s">
        <v>222</v>
      </c>
      <c r="C401" s="102"/>
      <c r="D401" s="14"/>
      <c r="E401" s="14"/>
      <c r="F401" s="32">
        <f>SUM(F390:F399)</f>
        <v>0</v>
      </c>
      <c r="G401" s="32">
        <f>SUM(G390:G399)</f>
        <v>0</v>
      </c>
    </row>
    <row r="402" spans="2:7" ht="15" customHeight="1" x14ac:dyDescent="0.2">
      <c r="B402" s="3"/>
    </row>
    <row r="403" spans="2:7" ht="15" customHeight="1" x14ac:dyDescent="0.2">
      <c r="B403" s="7">
        <v>550</v>
      </c>
      <c r="C403" s="92" t="s">
        <v>223</v>
      </c>
      <c r="D403" s="93"/>
      <c r="E403" s="93"/>
      <c r="F403" s="93"/>
      <c r="G403" s="94"/>
    </row>
    <row r="404" spans="2:7" ht="15" customHeight="1" x14ac:dyDescent="0.2">
      <c r="B404" s="9">
        <v>551</v>
      </c>
      <c r="C404" s="17" t="s">
        <v>104</v>
      </c>
      <c r="D404" s="17"/>
      <c r="E404" s="17"/>
      <c r="F404" s="47"/>
      <c r="G404" s="30">
        <f>SUM(F404*E404)</f>
        <v>0</v>
      </c>
    </row>
    <row r="405" spans="2:7" ht="15" customHeight="1" x14ac:dyDescent="0.2">
      <c r="B405" s="9">
        <v>552</v>
      </c>
      <c r="C405" s="10" t="s">
        <v>105</v>
      </c>
      <c r="D405" s="10"/>
      <c r="E405" s="10"/>
      <c r="F405" s="47"/>
      <c r="G405" s="30">
        <f>SUM(F405*E405)</f>
        <v>0</v>
      </c>
    </row>
    <row r="406" spans="2:7" ht="15" customHeight="1" x14ac:dyDescent="0.2">
      <c r="B406" s="9">
        <v>559</v>
      </c>
      <c r="C406" s="10" t="s">
        <v>224</v>
      </c>
      <c r="D406" s="10"/>
      <c r="E406" s="10"/>
      <c r="F406" s="47"/>
      <c r="G406" s="30">
        <f>SUM(F406*E406)</f>
        <v>0</v>
      </c>
    </row>
    <row r="407" spans="2:7" ht="15" customHeight="1" x14ac:dyDescent="0.2">
      <c r="B407" s="24"/>
      <c r="C407" s="19"/>
      <c r="D407" s="10"/>
      <c r="E407" s="10"/>
      <c r="F407" s="47"/>
      <c r="G407" s="30">
        <f>SUM(F407*E407)</f>
        <v>0</v>
      </c>
    </row>
    <row r="408" spans="2:7" s="20" customFormat="1" ht="8.1" customHeight="1" x14ac:dyDescent="0.2">
      <c r="B408" s="22"/>
      <c r="C408" s="19"/>
      <c r="D408" s="19"/>
      <c r="E408" s="19"/>
      <c r="F408" s="48"/>
      <c r="G408" s="31"/>
    </row>
    <row r="409" spans="2:7" ht="15" customHeight="1" x14ac:dyDescent="0.2">
      <c r="B409" s="102" t="s">
        <v>225</v>
      </c>
      <c r="C409" s="102"/>
      <c r="D409" s="14"/>
      <c r="E409" s="14"/>
      <c r="F409" s="32">
        <f>SUM(F404:F407)</f>
        <v>0</v>
      </c>
      <c r="G409" s="32">
        <f>SUM(G404:G407)</f>
        <v>0</v>
      </c>
    </row>
    <row r="410" spans="2:7" ht="15" customHeight="1" x14ac:dyDescent="0.2">
      <c r="B410" s="3"/>
    </row>
    <row r="411" spans="2:7" ht="15" customHeight="1" x14ac:dyDescent="0.2">
      <c r="B411" s="7">
        <v>590</v>
      </c>
      <c r="C411" s="92" t="s">
        <v>226</v>
      </c>
      <c r="D411" s="93"/>
      <c r="E411" s="93"/>
      <c r="F411" s="93"/>
      <c r="G411" s="94"/>
    </row>
    <row r="412" spans="2:7" ht="15" customHeight="1" x14ac:dyDescent="0.2">
      <c r="B412" s="9">
        <v>591</v>
      </c>
      <c r="C412" s="17" t="s">
        <v>109</v>
      </c>
      <c r="D412" s="17"/>
      <c r="E412" s="17"/>
      <c r="F412" s="47"/>
      <c r="G412" s="30">
        <f t="shared" ref="G412:G420" si="19">SUM(F412*E412)</f>
        <v>0</v>
      </c>
    </row>
    <row r="413" spans="2:7" ht="15" customHeight="1" x14ac:dyDescent="0.2">
      <c r="B413" s="9">
        <v>592</v>
      </c>
      <c r="C413" s="10" t="s">
        <v>110</v>
      </c>
      <c r="D413" s="10"/>
      <c r="E413" s="10"/>
      <c r="F413" s="47"/>
      <c r="G413" s="30">
        <f t="shared" si="19"/>
        <v>0</v>
      </c>
    </row>
    <row r="414" spans="2:7" ht="15" customHeight="1" x14ac:dyDescent="0.2">
      <c r="B414" s="9">
        <v>593</v>
      </c>
      <c r="C414" s="10" t="s">
        <v>33</v>
      </c>
      <c r="D414" s="10"/>
      <c r="E414" s="10"/>
      <c r="F414" s="47"/>
      <c r="G414" s="30">
        <f t="shared" si="19"/>
        <v>0</v>
      </c>
    </row>
    <row r="415" spans="2:7" ht="15" customHeight="1" x14ac:dyDescent="0.2">
      <c r="B415" s="9">
        <v>594</v>
      </c>
      <c r="C415" s="10" t="s">
        <v>34</v>
      </c>
      <c r="D415" s="10"/>
      <c r="E415" s="10"/>
      <c r="F415" s="47"/>
      <c r="G415" s="30">
        <f t="shared" si="19"/>
        <v>0</v>
      </c>
    </row>
    <row r="416" spans="2:7" ht="15" customHeight="1" x14ac:dyDescent="0.2">
      <c r="B416" s="9">
        <v>595</v>
      </c>
      <c r="C416" s="10" t="s">
        <v>111</v>
      </c>
      <c r="D416" s="10"/>
      <c r="E416" s="10"/>
      <c r="F416" s="47"/>
      <c r="G416" s="30">
        <f t="shared" si="19"/>
        <v>0</v>
      </c>
    </row>
    <row r="417" spans="2:7" ht="30" customHeight="1" x14ac:dyDescent="0.2">
      <c r="B417" s="9">
        <v>596</v>
      </c>
      <c r="C417" s="10" t="s">
        <v>112</v>
      </c>
      <c r="D417" s="10"/>
      <c r="E417" s="10"/>
      <c r="F417" s="47"/>
      <c r="G417" s="30">
        <f t="shared" si="19"/>
        <v>0</v>
      </c>
    </row>
    <row r="418" spans="2:7" ht="15" customHeight="1" x14ac:dyDescent="0.2">
      <c r="B418" s="9">
        <v>597</v>
      </c>
      <c r="C418" s="10" t="s">
        <v>113</v>
      </c>
      <c r="D418" s="10"/>
      <c r="E418" s="10"/>
      <c r="F418" s="47"/>
      <c r="G418" s="30">
        <f t="shared" si="19"/>
        <v>0</v>
      </c>
    </row>
    <row r="419" spans="2:7" ht="15" customHeight="1" x14ac:dyDescent="0.2">
      <c r="B419" s="9">
        <v>598</v>
      </c>
      <c r="C419" s="10" t="s">
        <v>114</v>
      </c>
      <c r="D419" s="10"/>
      <c r="E419" s="10"/>
      <c r="F419" s="47"/>
      <c r="G419" s="30">
        <f t="shared" si="19"/>
        <v>0</v>
      </c>
    </row>
    <row r="420" spans="2:7" ht="30" customHeight="1" x14ac:dyDescent="0.2">
      <c r="B420" s="9">
        <v>599</v>
      </c>
      <c r="C420" s="10" t="s">
        <v>227</v>
      </c>
      <c r="D420" s="10"/>
      <c r="E420" s="10"/>
      <c r="F420" s="47"/>
      <c r="G420" s="30">
        <f t="shared" si="19"/>
        <v>0</v>
      </c>
    </row>
    <row r="421" spans="2:7" ht="15" customHeight="1" x14ac:dyDescent="0.2">
      <c r="B421" s="24"/>
      <c r="C421" s="19"/>
      <c r="D421" s="10"/>
      <c r="E421" s="10"/>
      <c r="F421" s="47"/>
      <c r="G421" s="30">
        <f>SUM(F421*E421)</f>
        <v>0</v>
      </c>
    </row>
    <row r="422" spans="2:7" s="20" customFormat="1" ht="8.1" customHeight="1" x14ac:dyDescent="0.2">
      <c r="B422" s="22"/>
      <c r="C422" s="19"/>
      <c r="D422" s="19"/>
      <c r="E422" s="19"/>
      <c r="F422" s="48"/>
      <c r="G422" s="31"/>
    </row>
    <row r="423" spans="2:7" ht="15" customHeight="1" x14ac:dyDescent="0.2">
      <c r="B423" s="102" t="s">
        <v>228</v>
      </c>
      <c r="C423" s="102"/>
      <c r="D423" s="14"/>
      <c r="E423" s="14"/>
      <c r="F423" s="32">
        <f>SUM(F412:F421)</f>
        <v>0</v>
      </c>
      <c r="G423" s="32">
        <f>SUM(G412:G421)</f>
        <v>0</v>
      </c>
    </row>
    <row r="424" spans="2:7" ht="15" customHeight="1" x14ac:dyDescent="0.2">
      <c r="B424" s="3"/>
    </row>
    <row r="425" spans="2:7" ht="20.100000000000001" customHeight="1" x14ac:dyDescent="0.2">
      <c r="B425" s="106" t="s">
        <v>229</v>
      </c>
      <c r="C425" s="106"/>
      <c r="D425" s="15"/>
      <c r="E425" s="15"/>
      <c r="F425" s="34">
        <f>SUM(F355,F368,F382,F401,F409,F423)</f>
        <v>0</v>
      </c>
      <c r="G425" s="34">
        <f>SUM(G355,G368,G382,G401,G409,G423)</f>
        <v>0</v>
      </c>
    </row>
    <row r="426" spans="2:7" ht="15" customHeight="1" x14ac:dyDescent="0.2"/>
    <row r="427" spans="2:7" ht="15" customHeight="1" x14ac:dyDescent="0.2">
      <c r="B427" s="3"/>
    </row>
    <row r="428" spans="2:7" ht="12.75" customHeight="1" x14ac:dyDescent="0.2">
      <c r="B428" s="97" t="s">
        <v>3</v>
      </c>
      <c r="C428" s="98"/>
      <c r="D428" s="99" t="s">
        <v>299</v>
      </c>
      <c r="E428" s="99" t="s">
        <v>300</v>
      </c>
      <c r="F428" s="95" t="s">
        <v>301</v>
      </c>
      <c r="G428" s="95" t="s">
        <v>4</v>
      </c>
    </row>
    <row r="429" spans="2:7" ht="12.75" customHeight="1" x14ac:dyDescent="0.2">
      <c r="B429" s="97"/>
      <c r="C429" s="98"/>
      <c r="D429" s="100"/>
      <c r="E429" s="100"/>
      <c r="F429" s="96"/>
      <c r="G429" s="96"/>
    </row>
    <row r="430" spans="2:7" ht="12.75" customHeight="1" x14ac:dyDescent="0.2">
      <c r="B430" s="97"/>
      <c r="C430" s="98"/>
      <c r="D430" s="101"/>
      <c r="E430" s="101"/>
      <c r="F430" s="51" t="s">
        <v>5</v>
      </c>
      <c r="G430" s="51" t="s">
        <v>5</v>
      </c>
    </row>
    <row r="431" spans="2:7" ht="15" customHeight="1" x14ac:dyDescent="0.2">
      <c r="B431" s="3"/>
    </row>
    <row r="432" spans="2:7" ht="20.100000000000001" customHeight="1" x14ac:dyDescent="0.2">
      <c r="B432" s="6">
        <v>600</v>
      </c>
      <c r="C432" s="103" t="s">
        <v>230</v>
      </c>
      <c r="D432" s="104"/>
      <c r="E432" s="104"/>
      <c r="F432" s="104"/>
      <c r="G432" s="105"/>
    </row>
    <row r="433" spans="2:7" ht="15" customHeight="1" x14ac:dyDescent="0.2">
      <c r="B433" s="4"/>
    </row>
    <row r="434" spans="2:7" ht="15" customHeight="1" x14ac:dyDescent="0.2">
      <c r="B434" s="7">
        <v>610</v>
      </c>
      <c r="C434" s="92" t="s">
        <v>231</v>
      </c>
      <c r="D434" s="93"/>
      <c r="E434" s="93"/>
      <c r="F434" s="93"/>
      <c r="G434" s="94"/>
    </row>
    <row r="435" spans="2:7" ht="15" customHeight="1" x14ac:dyDescent="0.2">
      <c r="B435" s="9">
        <v>611</v>
      </c>
      <c r="C435" s="17" t="s">
        <v>232</v>
      </c>
      <c r="D435" s="17"/>
      <c r="E435" s="17"/>
      <c r="F435" s="47"/>
      <c r="G435" s="30">
        <f>SUM(F435*E435)</f>
        <v>0</v>
      </c>
    </row>
    <row r="436" spans="2:7" ht="15" customHeight="1" x14ac:dyDescent="0.2">
      <c r="B436" s="9">
        <v>612</v>
      </c>
      <c r="C436" s="10" t="s">
        <v>233</v>
      </c>
      <c r="D436" s="10"/>
      <c r="E436" s="10"/>
      <c r="F436" s="47"/>
      <c r="G436" s="30">
        <f>SUM(F436*E436)</f>
        <v>0</v>
      </c>
    </row>
    <row r="437" spans="2:7" ht="15" customHeight="1" x14ac:dyDescent="0.2">
      <c r="B437" s="9">
        <v>619</v>
      </c>
      <c r="C437" s="10" t="s">
        <v>234</v>
      </c>
      <c r="D437" s="10"/>
      <c r="E437" s="10"/>
      <c r="F437" s="47"/>
      <c r="G437" s="30">
        <f>SUM(F437*E437)</f>
        <v>0</v>
      </c>
    </row>
    <row r="438" spans="2:7" ht="15" customHeight="1" x14ac:dyDescent="0.2">
      <c r="B438" s="24"/>
      <c r="C438" s="21"/>
      <c r="D438" s="10"/>
      <c r="E438" s="10"/>
      <c r="F438" s="47"/>
      <c r="G438" s="30">
        <f>SUM(F438*E438)</f>
        <v>0</v>
      </c>
    </row>
    <row r="439" spans="2:7" s="20" customFormat="1" ht="8.1" customHeight="1" x14ac:dyDescent="0.2">
      <c r="B439" s="22"/>
      <c r="C439" s="19"/>
      <c r="D439" s="19"/>
      <c r="E439" s="19"/>
      <c r="F439" s="48"/>
      <c r="G439" s="31"/>
    </row>
    <row r="440" spans="2:7" ht="15" customHeight="1" x14ac:dyDescent="0.2">
      <c r="B440" s="102" t="s">
        <v>235</v>
      </c>
      <c r="C440" s="102"/>
      <c r="D440" s="14"/>
      <c r="E440" s="14"/>
      <c r="F440" s="32">
        <f>SUM(F435:F438)</f>
        <v>0</v>
      </c>
      <c r="G440" s="32">
        <f>SUM(G435:G438)</f>
        <v>0</v>
      </c>
    </row>
    <row r="441" spans="2:7" ht="15" customHeight="1" x14ac:dyDescent="0.2">
      <c r="B441" s="3"/>
    </row>
    <row r="442" spans="2:7" ht="15" customHeight="1" x14ac:dyDescent="0.2">
      <c r="B442" s="7">
        <v>620</v>
      </c>
      <c r="C442" s="92" t="s">
        <v>236</v>
      </c>
      <c r="D442" s="93"/>
      <c r="E442" s="93"/>
      <c r="F442" s="93"/>
      <c r="G442" s="94"/>
    </row>
    <row r="443" spans="2:7" ht="15" customHeight="1" x14ac:dyDescent="0.2">
      <c r="B443" s="9">
        <v>621</v>
      </c>
      <c r="C443" s="17" t="s">
        <v>237</v>
      </c>
      <c r="D443" s="17"/>
      <c r="E443" s="17"/>
      <c r="F443" s="47"/>
      <c r="G443" s="30">
        <f>SUM(F443*E443)</f>
        <v>0</v>
      </c>
    </row>
    <row r="444" spans="2:7" ht="30" customHeight="1" x14ac:dyDescent="0.2">
      <c r="B444" s="9">
        <v>622</v>
      </c>
      <c r="C444" s="10" t="s">
        <v>238</v>
      </c>
      <c r="D444" s="10"/>
      <c r="E444" s="10"/>
      <c r="F444" s="47"/>
      <c r="G444" s="30">
        <f>SUM(F444*E444)</f>
        <v>0</v>
      </c>
    </row>
    <row r="445" spans="2:7" ht="30" customHeight="1" x14ac:dyDescent="0.2">
      <c r="B445" s="9">
        <v>623</v>
      </c>
      <c r="C445" s="10" t="s">
        <v>239</v>
      </c>
      <c r="D445" s="10"/>
      <c r="E445" s="10"/>
      <c r="F445" s="47"/>
      <c r="G445" s="30">
        <f>SUM(F445*E445)</f>
        <v>0</v>
      </c>
    </row>
    <row r="446" spans="2:7" ht="15" customHeight="1" x14ac:dyDescent="0.2">
      <c r="B446" s="9">
        <v>629</v>
      </c>
      <c r="C446" s="10" t="s">
        <v>240</v>
      </c>
      <c r="D446" s="10"/>
      <c r="E446" s="10"/>
      <c r="F446" s="47"/>
      <c r="G446" s="30">
        <f>SUM(F446*E446)</f>
        <v>0</v>
      </c>
    </row>
    <row r="447" spans="2:7" ht="15" customHeight="1" x14ac:dyDescent="0.2">
      <c r="B447" s="24"/>
      <c r="C447" s="21"/>
      <c r="D447" s="10"/>
      <c r="E447" s="10"/>
      <c r="F447" s="47"/>
      <c r="G447" s="30">
        <f>SUM(F447*E447)</f>
        <v>0</v>
      </c>
    </row>
    <row r="448" spans="2:7" s="20" customFormat="1" ht="8.1" customHeight="1" x14ac:dyDescent="0.2">
      <c r="B448" s="22"/>
      <c r="C448" s="19"/>
      <c r="D448" s="19"/>
      <c r="E448" s="19"/>
      <c r="F448" s="48"/>
      <c r="G448" s="31"/>
    </row>
    <row r="449" spans="2:7" ht="15" customHeight="1" x14ac:dyDescent="0.2">
      <c r="B449" s="102" t="s">
        <v>241</v>
      </c>
      <c r="C449" s="102"/>
      <c r="D449" s="14"/>
      <c r="E449" s="14"/>
      <c r="F449" s="32">
        <f>SUM(F443:F447)</f>
        <v>0</v>
      </c>
      <c r="G449" s="32">
        <f>SUM(G443:G447)</f>
        <v>0</v>
      </c>
    </row>
    <row r="450" spans="2:7" ht="15" customHeight="1" x14ac:dyDescent="0.2">
      <c r="B450" s="3"/>
    </row>
    <row r="451" spans="2:7" ht="20.100000000000001" customHeight="1" x14ac:dyDescent="0.2">
      <c r="B451" s="106" t="s">
        <v>242</v>
      </c>
      <c r="C451" s="106"/>
      <c r="D451" s="15"/>
      <c r="E451" s="15"/>
      <c r="F451" s="34">
        <f>SUM(F440,F449)</f>
        <v>0</v>
      </c>
      <c r="G451" s="34">
        <f>SUM(G440,G449)</f>
        <v>0</v>
      </c>
    </row>
    <row r="452" spans="2:7" ht="15" customHeight="1" x14ac:dyDescent="0.2"/>
    <row r="453" spans="2:7" ht="15" customHeight="1" x14ac:dyDescent="0.2">
      <c r="B453" s="3"/>
    </row>
    <row r="454" spans="2:7" ht="12.75" customHeight="1" x14ac:dyDescent="0.2">
      <c r="B454" s="97" t="s">
        <v>3</v>
      </c>
      <c r="C454" s="98"/>
      <c r="D454" s="99" t="s">
        <v>299</v>
      </c>
      <c r="E454" s="99" t="s">
        <v>300</v>
      </c>
      <c r="F454" s="95" t="s">
        <v>301</v>
      </c>
      <c r="G454" s="95" t="s">
        <v>4</v>
      </c>
    </row>
    <row r="455" spans="2:7" ht="12.75" customHeight="1" x14ac:dyDescent="0.2">
      <c r="B455" s="97"/>
      <c r="C455" s="98"/>
      <c r="D455" s="100"/>
      <c r="E455" s="100"/>
      <c r="F455" s="96"/>
      <c r="G455" s="96"/>
    </row>
    <row r="456" spans="2:7" ht="12.75" customHeight="1" x14ac:dyDescent="0.2">
      <c r="B456" s="97"/>
      <c r="C456" s="98"/>
      <c r="D456" s="101"/>
      <c r="E456" s="101"/>
      <c r="F456" s="51" t="s">
        <v>5</v>
      </c>
      <c r="G456" s="51" t="s">
        <v>5</v>
      </c>
    </row>
    <row r="457" spans="2:7" ht="15" customHeight="1" x14ac:dyDescent="0.2">
      <c r="B457" s="3"/>
    </row>
    <row r="458" spans="2:7" ht="20.100000000000001" customHeight="1" x14ac:dyDescent="0.2">
      <c r="B458" s="6">
        <v>700</v>
      </c>
      <c r="C458" s="103" t="s">
        <v>243</v>
      </c>
      <c r="D458" s="104"/>
      <c r="E458" s="104"/>
      <c r="F458" s="104"/>
      <c r="G458" s="105"/>
    </row>
    <row r="459" spans="2:7" ht="15" customHeight="1" x14ac:dyDescent="0.2">
      <c r="B459" s="4"/>
    </row>
    <row r="460" spans="2:7" ht="15" customHeight="1" x14ac:dyDescent="0.2">
      <c r="B460" s="7">
        <v>710</v>
      </c>
      <c r="C460" s="92" t="s">
        <v>244</v>
      </c>
      <c r="D460" s="93"/>
      <c r="E460" s="93"/>
      <c r="F460" s="93"/>
      <c r="G460" s="94"/>
    </row>
    <row r="461" spans="2:7" ht="15" customHeight="1" x14ac:dyDescent="0.2">
      <c r="B461" s="9">
        <v>711</v>
      </c>
      <c r="C461" s="17" t="s">
        <v>245</v>
      </c>
      <c r="D461" s="17"/>
      <c r="E461" s="17"/>
      <c r="F461" s="47"/>
      <c r="G461" s="30">
        <f>SUM(F461*E461)</f>
        <v>0</v>
      </c>
    </row>
    <row r="462" spans="2:7" ht="15" customHeight="1" x14ac:dyDescent="0.2">
      <c r="B462" s="9">
        <v>712</v>
      </c>
      <c r="C462" s="10" t="s">
        <v>246</v>
      </c>
      <c r="D462" s="10"/>
      <c r="E462" s="10"/>
      <c r="F462" s="47"/>
      <c r="G462" s="30">
        <f>SUM(F462*E462)</f>
        <v>0</v>
      </c>
    </row>
    <row r="463" spans="2:7" ht="15" customHeight="1" x14ac:dyDescent="0.2">
      <c r="B463" s="9">
        <v>713</v>
      </c>
      <c r="C463" s="10" t="s">
        <v>247</v>
      </c>
      <c r="D463" s="10"/>
      <c r="E463" s="10"/>
      <c r="F463" s="47"/>
      <c r="G463" s="30">
        <f>SUM(F463*E463)</f>
        <v>0</v>
      </c>
    </row>
    <row r="464" spans="2:7" ht="15" customHeight="1" x14ac:dyDescent="0.2">
      <c r="B464" s="9">
        <v>719</v>
      </c>
      <c r="C464" s="10" t="s">
        <v>248</v>
      </c>
      <c r="D464" s="10"/>
      <c r="E464" s="10"/>
      <c r="F464" s="47"/>
      <c r="G464" s="30">
        <f>SUM(F464*E464)</f>
        <v>0</v>
      </c>
    </row>
    <row r="465" spans="2:7" ht="15" customHeight="1" x14ac:dyDescent="0.2">
      <c r="B465" s="24"/>
      <c r="C465" s="21"/>
      <c r="D465" s="10"/>
      <c r="E465" s="10"/>
      <c r="F465" s="47"/>
      <c r="G465" s="30">
        <f>SUM(F465*E465)</f>
        <v>0</v>
      </c>
    </row>
    <row r="466" spans="2:7" s="20" customFormat="1" ht="8.1" customHeight="1" x14ac:dyDescent="0.2">
      <c r="B466" s="22"/>
      <c r="C466" s="19"/>
      <c r="D466" s="19"/>
      <c r="E466" s="19"/>
      <c r="F466" s="48"/>
      <c r="G466" s="31"/>
    </row>
    <row r="467" spans="2:7" ht="15" customHeight="1" x14ac:dyDescent="0.2">
      <c r="B467" s="102" t="s">
        <v>249</v>
      </c>
      <c r="C467" s="102"/>
      <c r="D467" s="14"/>
      <c r="E467" s="14"/>
      <c r="F467" s="32">
        <f>SUM(F461:F465)</f>
        <v>0</v>
      </c>
      <c r="G467" s="32">
        <f>SUM(G461:G465)</f>
        <v>0</v>
      </c>
    </row>
    <row r="468" spans="2:7" ht="15" customHeight="1" x14ac:dyDescent="0.2">
      <c r="B468" s="3"/>
    </row>
    <row r="469" spans="2:7" ht="15" customHeight="1" x14ac:dyDescent="0.2">
      <c r="B469" s="7">
        <v>720</v>
      </c>
      <c r="C469" s="92" t="s">
        <v>250</v>
      </c>
      <c r="D469" s="93"/>
      <c r="E469" s="93"/>
      <c r="F469" s="93"/>
      <c r="G469" s="94"/>
    </row>
    <row r="470" spans="2:7" ht="15" customHeight="1" x14ac:dyDescent="0.2">
      <c r="B470" s="9">
        <v>721</v>
      </c>
      <c r="C470" s="17" t="s">
        <v>251</v>
      </c>
      <c r="D470" s="17"/>
      <c r="E470" s="17"/>
      <c r="F470" s="47"/>
      <c r="G470" s="30">
        <f t="shared" ref="G470:G475" si="20">SUM(F470*E470)</f>
        <v>0</v>
      </c>
    </row>
    <row r="471" spans="2:7" ht="15" customHeight="1" x14ac:dyDescent="0.2">
      <c r="B471" s="9">
        <v>722</v>
      </c>
      <c r="C471" s="10" t="s">
        <v>252</v>
      </c>
      <c r="D471" s="10"/>
      <c r="E471" s="10"/>
      <c r="F471" s="47"/>
      <c r="G471" s="30">
        <f t="shared" si="20"/>
        <v>0</v>
      </c>
    </row>
    <row r="472" spans="2:7" ht="15" customHeight="1" x14ac:dyDescent="0.2">
      <c r="B472" s="9">
        <v>723</v>
      </c>
      <c r="C472" s="10" t="s">
        <v>253</v>
      </c>
      <c r="D472" s="10"/>
      <c r="E472" s="10"/>
      <c r="F472" s="47"/>
      <c r="G472" s="30">
        <f t="shared" si="20"/>
        <v>0</v>
      </c>
    </row>
    <row r="473" spans="2:7" ht="15" customHeight="1" x14ac:dyDescent="0.2">
      <c r="B473" s="9">
        <v>724</v>
      </c>
      <c r="C473" s="10" t="s">
        <v>254</v>
      </c>
      <c r="D473" s="10"/>
      <c r="E473" s="10"/>
      <c r="F473" s="47"/>
      <c r="G473" s="30">
        <f t="shared" si="20"/>
        <v>0</v>
      </c>
    </row>
    <row r="474" spans="2:7" ht="15" customHeight="1" x14ac:dyDescent="0.2">
      <c r="B474" s="9">
        <v>725</v>
      </c>
      <c r="C474" s="10" t="s">
        <v>255</v>
      </c>
      <c r="D474" s="10"/>
      <c r="E474" s="10"/>
      <c r="F474" s="47"/>
      <c r="G474" s="30">
        <f t="shared" si="20"/>
        <v>0</v>
      </c>
    </row>
    <row r="475" spans="2:7" ht="30" customHeight="1" x14ac:dyDescent="0.2">
      <c r="B475" s="9">
        <v>729</v>
      </c>
      <c r="C475" s="10" t="s">
        <v>256</v>
      </c>
      <c r="D475" s="10"/>
      <c r="E475" s="10"/>
      <c r="F475" s="47"/>
      <c r="G475" s="30">
        <f t="shared" si="20"/>
        <v>0</v>
      </c>
    </row>
    <row r="476" spans="2:7" ht="15" customHeight="1" x14ac:dyDescent="0.2">
      <c r="B476" s="24"/>
      <c r="C476" s="21"/>
      <c r="D476" s="10"/>
      <c r="E476" s="10"/>
      <c r="F476" s="47"/>
      <c r="G476" s="30">
        <f>SUM(F476*E476)</f>
        <v>0</v>
      </c>
    </row>
    <row r="477" spans="2:7" s="20" customFormat="1" ht="8.1" customHeight="1" x14ac:dyDescent="0.2">
      <c r="B477" s="22"/>
      <c r="C477" s="19"/>
      <c r="D477" s="19"/>
      <c r="E477" s="19"/>
      <c r="F477" s="48"/>
      <c r="G477" s="31"/>
    </row>
    <row r="478" spans="2:7" ht="15" customHeight="1" x14ac:dyDescent="0.2">
      <c r="B478" s="102" t="s">
        <v>257</v>
      </c>
      <c r="C478" s="102"/>
      <c r="D478" s="14"/>
      <c r="E478" s="14"/>
      <c r="F478" s="32">
        <f>SUM(F470:F476)</f>
        <v>0</v>
      </c>
      <c r="G478" s="32">
        <f>SUM(G470:G476)</f>
        <v>0</v>
      </c>
    </row>
    <row r="479" spans="2:7" ht="15" customHeight="1" x14ac:dyDescent="0.2">
      <c r="B479" s="3"/>
    </row>
    <row r="480" spans="2:7" ht="15" customHeight="1" x14ac:dyDescent="0.2">
      <c r="B480" s="7">
        <v>730</v>
      </c>
      <c r="C480" s="92" t="s">
        <v>258</v>
      </c>
      <c r="D480" s="93"/>
      <c r="E480" s="93"/>
      <c r="F480" s="93"/>
      <c r="G480" s="94"/>
    </row>
    <row r="481" spans="2:7" ht="15" customHeight="1" x14ac:dyDescent="0.2">
      <c r="B481" s="9">
        <v>731</v>
      </c>
      <c r="C481" s="17" t="s">
        <v>259</v>
      </c>
      <c r="D481" s="17"/>
      <c r="E481" s="17"/>
      <c r="F481" s="47"/>
      <c r="G481" s="30">
        <f t="shared" ref="G481:G487" si="21">SUM(F481*E481)</f>
        <v>0</v>
      </c>
    </row>
    <row r="482" spans="2:7" ht="15" customHeight="1" x14ac:dyDescent="0.2">
      <c r="B482" s="9">
        <v>732</v>
      </c>
      <c r="C482" s="10" t="s">
        <v>260</v>
      </c>
      <c r="D482" s="10"/>
      <c r="E482" s="10"/>
      <c r="F482" s="47"/>
      <c r="G482" s="30">
        <f t="shared" si="21"/>
        <v>0</v>
      </c>
    </row>
    <row r="483" spans="2:7" ht="15" customHeight="1" x14ac:dyDescent="0.2">
      <c r="B483" s="9">
        <v>733</v>
      </c>
      <c r="C483" s="10" t="s">
        <v>261</v>
      </c>
      <c r="D483" s="10"/>
      <c r="E483" s="10"/>
      <c r="F483" s="47"/>
      <c r="G483" s="30">
        <f t="shared" si="21"/>
        <v>0</v>
      </c>
    </row>
    <row r="484" spans="2:7" ht="30" customHeight="1" x14ac:dyDescent="0.2">
      <c r="B484" s="9">
        <v>734</v>
      </c>
      <c r="C484" s="10" t="s">
        <v>262</v>
      </c>
      <c r="D484" s="10"/>
      <c r="E484" s="10"/>
      <c r="F484" s="47"/>
      <c r="G484" s="30">
        <f t="shared" si="21"/>
        <v>0</v>
      </c>
    </row>
    <row r="485" spans="2:7" ht="15" customHeight="1" x14ac:dyDescent="0.2">
      <c r="B485" s="9">
        <v>735</v>
      </c>
      <c r="C485" s="10" t="s">
        <v>263</v>
      </c>
      <c r="D485" s="10"/>
      <c r="E485" s="10"/>
      <c r="F485" s="47"/>
      <c r="G485" s="30">
        <f t="shared" si="21"/>
        <v>0</v>
      </c>
    </row>
    <row r="486" spans="2:7" ht="15" customHeight="1" x14ac:dyDescent="0.2">
      <c r="B486" s="9">
        <v>736</v>
      </c>
      <c r="C486" s="10" t="s">
        <v>264</v>
      </c>
      <c r="D486" s="10"/>
      <c r="E486" s="10"/>
      <c r="F486" s="47"/>
      <c r="G486" s="30">
        <f t="shared" si="21"/>
        <v>0</v>
      </c>
    </row>
    <row r="487" spans="2:7" ht="30" customHeight="1" x14ac:dyDescent="0.2">
      <c r="B487" s="9">
        <v>739</v>
      </c>
      <c r="C487" s="10" t="s">
        <v>265</v>
      </c>
      <c r="D487" s="10"/>
      <c r="E487" s="10"/>
      <c r="F487" s="47"/>
      <c r="G487" s="30">
        <f t="shared" si="21"/>
        <v>0</v>
      </c>
    </row>
    <row r="488" spans="2:7" ht="15" customHeight="1" x14ac:dyDescent="0.2">
      <c r="B488" s="24"/>
      <c r="C488" s="21"/>
      <c r="D488" s="10"/>
      <c r="E488" s="10"/>
      <c r="F488" s="47"/>
      <c r="G488" s="30">
        <f>SUM(F488*E488)</f>
        <v>0</v>
      </c>
    </row>
    <row r="489" spans="2:7" s="20" customFormat="1" ht="8.1" customHeight="1" x14ac:dyDescent="0.2">
      <c r="B489" s="22"/>
      <c r="C489" s="19"/>
      <c r="D489" s="19"/>
      <c r="E489" s="19"/>
      <c r="F489" s="48"/>
      <c r="G489" s="31"/>
    </row>
    <row r="490" spans="2:7" ht="15" customHeight="1" x14ac:dyDescent="0.2">
      <c r="B490" s="102" t="s">
        <v>266</v>
      </c>
      <c r="C490" s="102"/>
      <c r="D490" s="14"/>
      <c r="E490" s="14"/>
      <c r="F490" s="32">
        <f>SUM(F481:F488)</f>
        <v>0</v>
      </c>
      <c r="G490" s="32">
        <f>SUM(G481:G488)</f>
        <v>0</v>
      </c>
    </row>
    <row r="491" spans="2:7" ht="15" customHeight="1" x14ac:dyDescent="0.2">
      <c r="B491" s="3"/>
    </row>
    <row r="492" spans="2:7" ht="15" customHeight="1" x14ac:dyDescent="0.2">
      <c r="B492" s="7">
        <v>740</v>
      </c>
      <c r="C492" s="92" t="s">
        <v>267</v>
      </c>
      <c r="D492" s="93"/>
      <c r="E492" s="93"/>
      <c r="F492" s="93"/>
      <c r="G492" s="94"/>
    </row>
    <row r="493" spans="2:7" ht="15" customHeight="1" x14ac:dyDescent="0.2">
      <c r="B493" s="9">
        <v>741</v>
      </c>
      <c r="C493" s="17" t="s">
        <v>268</v>
      </c>
      <c r="D493" s="17"/>
      <c r="E493" s="17"/>
      <c r="F493" s="47"/>
      <c r="G493" s="30">
        <f t="shared" ref="G493:G498" si="22">SUM(F493*E493)</f>
        <v>0</v>
      </c>
    </row>
    <row r="494" spans="2:7" ht="15" customHeight="1" x14ac:dyDescent="0.2">
      <c r="B494" s="9">
        <v>742</v>
      </c>
      <c r="C494" s="10" t="s">
        <v>269</v>
      </c>
      <c r="D494" s="10"/>
      <c r="E494" s="10"/>
      <c r="F494" s="47"/>
      <c r="G494" s="30">
        <f t="shared" si="22"/>
        <v>0</v>
      </c>
    </row>
    <row r="495" spans="2:7" ht="15" customHeight="1" x14ac:dyDescent="0.2">
      <c r="B495" s="9">
        <v>743</v>
      </c>
      <c r="C495" s="10" t="s">
        <v>270</v>
      </c>
      <c r="D495" s="10"/>
      <c r="E495" s="10"/>
      <c r="F495" s="47"/>
      <c r="G495" s="30">
        <f t="shared" si="22"/>
        <v>0</v>
      </c>
    </row>
    <row r="496" spans="2:7" ht="15" customHeight="1" x14ac:dyDescent="0.2">
      <c r="B496" s="9">
        <v>744</v>
      </c>
      <c r="C496" s="10" t="s">
        <v>271</v>
      </c>
      <c r="D496" s="10"/>
      <c r="E496" s="10"/>
      <c r="F496" s="47"/>
      <c r="G496" s="30">
        <f t="shared" si="22"/>
        <v>0</v>
      </c>
    </row>
    <row r="497" spans="2:7" ht="15" customHeight="1" x14ac:dyDescent="0.2">
      <c r="B497" s="9">
        <v>745</v>
      </c>
      <c r="C497" s="10" t="s">
        <v>272</v>
      </c>
      <c r="D497" s="10"/>
      <c r="E497" s="10"/>
      <c r="F497" s="47"/>
      <c r="G497" s="30">
        <f t="shared" si="22"/>
        <v>0</v>
      </c>
    </row>
    <row r="498" spans="2:7" ht="15" customHeight="1" x14ac:dyDescent="0.2">
      <c r="B498" s="9">
        <v>749</v>
      </c>
      <c r="C498" s="10" t="s">
        <v>273</v>
      </c>
      <c r="D498" s="10"/>
      <c r="E498" s="10"/>
      <c r="F498" s="47"/>
      <c r="G498" s="30">
        <f t="shared" si="22"/>
        <v>0</v>
      </c>
    </row>
    <row r="499" spans="2:7" ht="15" customHeight="1" x14ac:dyDescent="0.2">
      <c r="B499" s="24"/>
      <c r="C499" s="21"/>
      <c r="D499" s="10"/>
      <c r="E499" s="10"/>
      <c r="F499" s="47"/>
      <c r="G499" s="30">
        <f>SUM(F499*E499)</f>
        <v>0</v>
      </c>
    </row>
    <row r="500" spans="2:7" s="20" customFormat="1" ht="8.1" customHeight="1" x14ac:dyDescent="0.2">
      <c r="B500" s="22"/>
      <c r="C500" s="19"/>
      <c r="D500" s="19"/>
      <c r="E500" s="19"/>
      <c r="F500" s="48"/>
      <c r="G500" s="31"/>
    </row>
    <row r="501" spans="2:7" ht="15" customHeight="1" x14ac:dyDescent="0.2">
      <c r="B501" s="102" t="s">
        <v>274</v>
      </c>
      <c r="C501" s="102"/>
      <c r="D501" s="14"/>
      <c r="E501" s="14"/>
      <c r="F501" s="32">
        <f>SUM(F493:F499)</f>
        <v>0</v>
      </c>
      <c r="G501" s="32">
        <f>SUM(G493:G499)</f>
        <v>0</v>
      </c>
    </row>
    <row r="502" spans="2:7" ht="15" customHeight="1" x14ac:dyDescent="0.2">
      <c r="B502" s="3"/>
    </row>
    <row r="503" spans="2:7" ht="15" customHeight="1" x14ac:dyDescent="0.2">
      <c r="B503" s="3"/>
    </row>
    <row r="504" spans="2:7" ht="12.75" customHeight="1" x14ac:dyDescent="0.2">
      <c r="B504" s="97" t="s">
        <v>3</v>
      </c>
      <c r="C504" s="98"/>
      <c r="D504" s="99" t="s">
        <v>299</v>
      </c>
      <c r="E504" s="99" t="s">
        <v>300</v>
      </c>
      <c r="F504" s="95" t="s">
        <v>301</v>
      </c>
      <c r="G504" s="95" t="s">
        <v>4</v>
      </c>
    </row>
    <row r="505" spans="2:7" ht="12.75" customHeight="1" x14ac:dyDescent="0.2">
      <c r="B505" s="97"/>
      <c r="C505" s="98"/>
      <c r="D505" s="100"/>
      <c r="E505" s="100"/>
      <c r="F505" s="96"/>
      <c r="G505" s="96"/>
    </row>
    <row r="506" spans="2:7" ht="12.75" customHeight="1" x14ac:dyDescent="0.2">
      <c r="B506" s="97"/>
      <c r="C506" s="98"/>
      <c r="D506" s="101"/>
      <c r="E506" s="101"/>
      <c r="F506" s="51" t="s">
        <v>5</v>
      </c>
      <c r="G506" s="51" t="s">
        <v>5</v>
      </c>
    </row>
    <row r="507" spans="2:7" ht="15" customHeight="1" x14ac:dyDescent="0.2">
      <c r="B507" s="3"/>
    </row>
    <row r="508" spans="2:7" ht="15" customHeight="1" x14ac:dyDescent="0.2">
      <c r="B508" s="7">
        <v>750</v>
      </c>
      <c r="C508" s="92" t="s">
        <v>275</v>
      </c>
      <c r="D508" s="93"/>
      <c r="E508" s="93"/>
      <c r="F508" s="93"/>
      <c r="G508" s="94"/>
    </row>
    <row r="509" spans="2:7" ht="15" customHeight="1" x14ac:dyDescent="0.2">
      <c r="B509" s="9">
        <v>751</v>
      </c>
      <c r="C509" s="17" t="s">
        <v>276</v>
      </c>
      <c r="D509" s="17"/>
      <c r="E509" s="17"/>
      <c r="F509" s="47"/>
      <c r="G509" s="30">
        <f>SUM(F509*E509)</f>
        <v>0</v>
      </c>
    </row>
    <row r="510" spans="2:7" ht="15" customHeight="1" x14ac:dyDescent="0.2">
      <c r="B510" s="9">
        <v>752</v>
      </c>
      <c r="C510" s="10" t="s">
        <v>277</v>
      </c>
      <c r="D510" s="10"/>
      <c r="E510" s="10"/>
      <c r="F510" s="47"/>
      <c r="G510" s="30">
        <f>SUM(F510*E510)</f>
        <v>0</v>
      </c>
    </row>
    <row r="511" spans="2:7" ht="15" customHeight="1" x14ac:dyDescent="0.2">
      <c r="B511" s="9">
        <v>759</v>
      </c>
      <c r="C511" s="10" t="s">
        <v>278</v>
      </c>
      <c r="D511" s="10"/>
      <c r="E511" s="10"/>
      <c r="F511" s="47"/>
      <c r="G511" s="30">
        <f>SUM(F511*E511)</f>
        <v>0</v>
      </c>
    </row>
    <row r="512" spans="2:7" ht="15" customHeight="1" x14ac:dyDescent="0.2">
      <c r="B512" s="24"/>
      <c r="C512" s="21"/>
      <c r="D512" s="10"/>
      <c r="E512" s="10"/>
      <c r="F512" s="47"/>
      <c r="G512" s="30">
        <f>SUM(F512*E512)</f>
        <v>0</v>
      </c>
    </row>
    <row r="513" spans="2:7" s="20" customFormat="1" ht="8.1" customHeight="1" x14ac:dyDescent="0.2">
      <c r="B513" s="22"/>
      <c r="C513" s="19"/>
      <c r="D513" s="19"/>
      <c r="E513" s="19"/>
      <c r="F513" s="48"/>
      <c r="G513" s="31"/>
    </row>
    <row r="514" spans="2:7" ht="15" customHeight="1" x14ac:dyDescent="0.2">
      <c r="B514" s="102" t="s">
        <v>279</v>
      </c>
      <c r="C514" s="102"/>
      <c r="D514" s="14"/>
      <c r="E514" s="14"/>
      <c r="F514" s="32">
        <f>SUM(F509:F512)</f>
        <v>0</v>
      </c>
      <c r="G514" s="32">
        <f>SUM(G509:G512)</f>
        <v>0</v>
      </c>
    </row>
    <row r="515" spans="2:7" ht="15" customHeight="1" x14ac:dyDescent="0.2">
      <c r="B515" s="3"/>
    </row>
    <row r="516" spans="2:7" ht="15" customHeight="1" x14ac:dyDescent="0.2">
      <c r="B516" s="7">
        <v>760</v>
      </c>
      <c r="C516" s="92" t="s">
        <v>280</v>
      </c>
      <c r="D516" s="93"/>
      <c r="E516" s="93"/>
      <c r="F516" s="93"/>
      <c r="G516" s="94"/>
    </row>
    <row r="517" spans="2:7" ht="15" customHeight="1" x14ac:dyDescent="0.2">
      <c r="B517" s="9">
        <v>761</v>
      </c>
      <c r="C517" s="17" t="s">
        <v>281</v>
      </c>
      <c r="D517" s="17"/>
      <c r="E517" s="17"/>
      <c r="F517" s="47"/>
      <c r="G517" s="30">
        <f>SUM(F517*E517)</f>
        <v>0</v>
      </c>
    </row>
    <row r="518" spans="2:7" ht="15" customHeight="1" x14ac:dyDescent="0.2">
      <c r="B518" s="9">
        <v>762</v>
      </c>
      <c r="C518" s="10" t="s">
        <v>282</v>
      </c>
      <c r="D518" s="10"/>
      <c r="E518" s="10"/>
      <c r="F518" s="47"/>
      <c r="G518" s="30">
        <f>SUM(F518*E518)</f>
        <v>0</v>
      </c>
    </row>
    <row r="519" spans="2:7" ht="15" customHeight="1" x14ac:dyDescent="0.2">
      <c r="B519" s="9">
        <v>769</v>
      </c>
      <c r="C519" s="10" t="s">
        <v>283</v>
      </c>
      <c r="D519" s="10"/>
      <c r="E519" s="10"/>
      <c r="F519" s="47"/>
      <c r="G519" s="30">
        <f>SUM(F519*E519)</f>
        <v>0</v>
      </c>
    </row>
    <row r="520" spans="2:7" ht="15" customHeight="1" x14ac:dyDescent="0.2">
      <c r="B520" s="24"/>
      <c r="C520" s="21"/>
      <c r="D520" s="10"/>
      <c r="E520" s="10"/>
      <c r="F520" s="47"/>
      <c r="G520" s="30">
        <f>SUM(F520*E520)</f>
        <v>0</v>
      </c>
    </row>
    <row r="521" spans="2:7" s="20" customFormat="1" ht="8.1" customHeight="1" x14ac:dyDescent="0.2">
      <c r="B521" s="22"/>
      <c r="C521" s="19"/>
      <c r="D521" s="19"/>
      <c r="E521" s="19"/>
      <c r="F521" s="48"/>
      <c r="G521" s="31"/>
    </row>
    <row r="522" spans="2:7" ht="15" customHeight="1" x14ac:dyDescent="0.2">
      <c r="B522" s="102" t="s">
        <v>284</v>
      </c>
      <c r="C522" s="102"/>
      <c r="D522" s="14"/>
      <c r="E522" s="14"/>
      <c r="F522" s="32">
        <f>SUM(F517:F520)</f>
        <v>0</v>
      </c>
      <c r="G522" s="32">
        <f>SUM(G517:G520)</f>
        <v>0</v>
      </c>
    </row>
    <row r="523" spans="2:7" ht="15" customHeight="1" x14ac:dyDescent="0.2">
      <c r="B523" s="3"/>
    </row>
    <row r="524" spans="2:7" ht="15" customHeight="1" x14ac:dyDescent="0.2">
      <c r="B524" s="7">
        <v>770</v>
      </c>
      <c r="C524" s="92" t="s">
        <v>285</v>
      </c>
      <c r="D524" s="93"/>
      <c r="E524" s="93"/>
      <c r="F524" s="93"/>
      <c r="G524" s="94"/>
    </row>
    <row r="525" spans="2:7" ht="30" customHeight="1" x14ac:dyDescent="0.2">
      <c r="B525" s="9">
        <v>771</v>
      </c>
      <c r="C525" s="17" t="s">
        <v>286</v>
      </c>
      <c r="D525" s="17"/>
      <c r="E525" s="17"/>
      <c r="F525" s="47"/>
      <c r="G525" s="30">
        <f t="shared" ref="G525:G530" si="23">SUM(F525*E525)</f>
        <v>0</v>
      </c>
    </row>
    <row r="526" spans="2:7" ht="15" customHeight="1" x14ac:dyDescent="0.2">
      <c r="B526" s="9">
        <v>772</v>
      </c>
      <c r="C526" s="10" t="s">
        <v>287</v>
      </c>
      <c r="D526" s="10"/>
      <c r="E526" s="10"/>
      <c r="F526" s="47"/>
      <c r="G526" s="30">
        <f t="shared" si="23"/>
        <v>0</v>
      </c>
    </row>
    <row r="527" spans="2:7" ht="15" customHeight="1" x14ac:dyDescent="0.2">
      <c r="B527" s="9">
        <v>773</v>
      </c>
      <c r="C527" s="10" t="s">
        <v>288</v>
      </c>
      <c r="D527" s="10"/>
      <c r="E527" s="10"/>
      <c r="F527" s="47"/>
      <c r="G527" s="30">
        <f t="shared" si="23"/>
        <v>0</v>
      </c>
    </row>
    <row r="528" spans="2:7" ht="15" customHeight="1" x14ac:dyDescent="0.2">
      <c r="B528" s="9">
        <v>774</v>
      </c>
      <c r="C528" s="10" t="s">
        <v>289</v>
      </c>
      <c r="D528" s="10"/>
      <c r="E528" s="10"/>
      <c r="F528" s="47"/>
      <c r="G528" s="30">
        <f t="shared" si="23"/>
        <v>0</v>
      </c>
    </row>
    <row r="529" spans="2:7" ht="30" customHeight="1" x14ac:dyDescent="0.2">
      <c r="B529" s="9">
        <v>779</v>
      </c>
      <c r="C529" s="10" t="s">
        <v>290</v>
      </c>
      <c r="D529" s="10"/>
      <c r="E529" s="10"/>
      <c r="F529" s="47"/>
      <c r="G529" s="30">
        <f t="shared" si="23"/>
        <v>0</v>
      </c>
    </row>
    <row r="530" spans="2:7" ht="15" customHeight="1" x14ac:dyDescent="0.2">
      <c r="B530" s="24"/>
      <c r="C530" s="21"/>
      <c r="D530" s="10"/>
      <c r="E530" s="10"/>
      <c r="F530" s="47"/>
      <c r="G530" s="30">
        <f t="shared" si="23"/>
        <v>0</v>
      </c>
    </row>
    <row r="531" spans="2:7" s="20" customFormat="1" ht="8.1" customHeight="1" x14ac:dyDescent="0.2">
      <c r="B531" s="22"/>
      <c r="C531" s="19"/>
      <c r="D531" s="19"/>
      <c r="E531" s="19"/>
      <c r="F531" s="48"/>
      <c r="G531" s="31"/>
    </row>
    <row r="532" spans="2:7" ht="15" customHeight="1" x14ac:dyDescent="0.2">
      <c r="B532" s="102" t="s">
        <v>291</v>
      </c>
      <c r="C532" s="102"/>
      <c r="D532" s="14"/>
      <c r="E532" s="14"/>
      <c r="F532" s="32">
        <f>SUM(F525:F530)</f>
        <v>0</v>
      </c>
      <c r="G532" s="32">
        <f>SUM(G525:G530)</f>
        <v>0</v>
      </c>
    </row>
    <row r="533" spans="2:7" ht="15" customHeight="1" x14ac:dyDescent="0.2">
      <c r="B533" s="3"/>
    </row>
    <row r="534" spans="2:7" ht="15" customHeight="1" x14ac:dyDescent="0.2">
      <c r="B534" s="7">
        <v>790</v>
      </c>
      <c r="C534" s="92" t="s">
        <v>292</v>
      </c>
      <c r="D534" s="93"/>
      <c r="E534" s="93"/>
      <c r="F534" s="93"/>
      <c r="G534" s="94"/>
    </row>
    <row r="535" spans="2:7" ht="15" customHeight="1" x14ac:dyDescent="0.2">
      <c r="B535" s="24"/>
      <c r="C535" s="17"/>
      <c r="D535" s="17"/>
      <c r="E535" s="17"/>
      <c r="F535" s="47"/>
      <c r="G535" s="30">
        <f>SUM(F535*E535)</f>
        <v>0</v>
      </c>
    </row>
    <row r="536" spans="2:7" ht="15" customHeight="1" x14ac:dyDescent="0.2">
      <c r="B536" s="23"/>
      <c r="C536" s="21"/>
      <c r="D536" s="10"/>
      <c r="E536" s="10"/>
      <c r="F536" s="47"/>
      <c r="G536" s="30">
        <f>SUM(F536*E536)</f>
        <v>0</v>
      </c>
    </row>
    <row r="537" spans="2:7" s="20" customFormat="1" ht="8.1" customHeight="1" x14ac:dyDescent="0.2">
      <c r="B537" s="22"/>
      <c r="C537" s="19"/>
      <c r="D537" s="19"/>
      <c r="E537" s="19"/>
      <c r="F537" s="48"/>
      <c r="G537" s="31"/>
    </row>
    <row r="538" spans="2:7" ht="15" customHeight="1" x14ac:dyDescent="0.2">
      <c r="B538" s="102" t="s">
        <v>293</v>
      </c>
      <c r="C538" s="102"/>
      <c r="D538" s="14"/>
      <c r="E538" s="14"/>
      <c r="F538" s="32">
        <f>SUM(F535:F536)</f>
        <v>0</v>
      </c>
      <c r="G538" s="32">
        <f>SUM(G535:G536)</f>
        <v>0</v>
      </c>
    </row>
    <row r="539" spans="2:7" ht="15" customHeight="1" x14ac:dyDescent="0.2">
      <c r="B539" s="3"/>
    </row>
    <row r="540" spans="2:7" ht="20.100000000000001" customHeight="1" x14ac:dyDescent="0.2">
      <c r="B540" s="106" t="s">
        <v>294</v>
      </c>
      <c r="C540" s="106"/>
      <c r="D540" s="15"/>
      <c r="E540" s="15"/>
      <c r="F540" s="34">
        <f>SUM(F467,F478,F490,F501,F514,F522,F532,F538)</f>
        <v>0</v>
      </c>
      <c r="G540" s="34">
        <f>SUM(G467,G478,G490,G501,G514,G522,G532,G538)</f>
        <v>0</v>
      </c>
    </row>
    <row r="541" spans="2:7" s="37" customFormat="1" ht="20.100000000000001" customHeight="1" x14ac:dyDescent="0.2">
      <c r="G541" s="39"/>
    </row>
    <row r="542" spans="2:7" s="37" customFormat="1" ht="39.950000000000003" customHeight="1" x14ac:dyDescent="0.2">
      <c r="E542" s="108"/>
      <c r="F542" s="108"/>
      <c r="G542" s="108"/>
    </row>
    <row r="543" spans="2:7" s="37" customFormat="1" ht="15" customHeight="1" x14ac:dyDescent="0.2">
      <c r="E543" s="107" t="s">
        <v>302</v>
      </c>
      <c r="F543" s="107"/>
      <c r="G543" s="107"/>
    </row>
    <row r="544" spans="2:7" s="37" customFormat="1" ht="80.099999999999994" customHeight="1" x14ac:dyDescent="0.2">
      <c r="B544" s="109"/>
      <c r="C544" s="109"/>
      <c r="D544" s="109"/>
      <c r="E544" s="109"/>
      <c r="F544" s="109"/>
      <c r="G544" s="109"/>
    </row>
    <row r="545" spans="3:7" s="37" customFormat="1" ht="15" customHeight="1" x14ac:dyDescent="0.2">
      <c r="C545" s="107" t="s">
        <v>303</v>
      </c>
      <c r="D545" s="107"/>
      <c r="E545" s="107"/>
      <c r="F545" s="107"/>
      <c r="G545" s="107"/>
    </row>
    <row r="546" spans="3:7" s="37" customFormat="1" ht="20.100000000000001" customHeight="1" x14ac:dyDescent="0.2">
      <c r="G546" s="39"/>
    </row>
  </sheetData>
  <mergeCells count="177">
    <mergeCell ref="F3:G3"/>
    <mergeCell ref="F1:G1"/>
    <mergeCell ref="C25:F25"/>
    <mergeCell ref="C23:F23"/>
    <mergeCell ref="C22:F22"/>
    <mergeCell ref="C21:F21"/>
    <mergeCell ref="C20:F20"/>
    <mergeCell ref="C19:F19"/>
    <mergeCell ref="C18:F18"/>
    <mergeCell ref="C17:F17"/>
    <mergeCell ref="C24:E24"/>
    <mergeCell ref="C12:G12"/>
    <mergeCell ref="B10:G10"/>
    <mergeCell ref="G14:G15"/>
    <mergeCell ref="C14:F16"/>
    <mergeCell ref="E543:G543"/>
    <mergeCell ref="E542:G542"/>
    <mergeCell ref="E33:E35"/>
    <mergeCell ref="F33:F34"/>
    <mergeCell ref="B211:C211"/>
    <mergeCell ref="C545:G545"/>
    <mergeCell ref="B544:G544"/>
    <mergeCell ref="B1:C1"/>
    <mergeCell ref="B3:C3"/>
    <mergeCell ref="G33:G34"/>
    <mergeCell ref="B27:G27"/>
    <mergeCell ref="B6:G6"/>
    <mergeCell ref="B8:G8"/>
    <mergeCell ref="B33:C35"/>
    <mergeCell ref="D33:D35"/>
    <mergeCell ref="B213:C213"/>
    <mergeCell ref="B230:C230"/>
    <mergeCell ref="C222:G222"/>
    <mergeCell ref="B165:C165"/>
    <mergeCell ref="B179:C179"/>
    <mergeCell ref="B189:C189"/>
    <mergeCell ref="B197:C197"/>
    <mergeCell ref="B168:C170"/>
    <mergeCell ref="D168:D170"/>
    <mergeCell ref="D338:D340"/>
    <mergeCell ref="E338:E340"/>
    <mergeCell ref="F338:F339"/>
    <mergeCell ref="C269:G269"/>
    <mergeCell ref="B216:C218"/>
    <mergeCell ref="F168:F169"/>
    <mergeCell ref="G168:G169"/>
    <mergeCell ref="C172:G172"/>
    <mergeCell ref="D216:D218"/>
    <mergeCell ref="B250:C250"/>
    <mergeCell ref="B262:C262"/>
    <mergeCell ref="B280:C280"/>
    <mergeCell ref="G265:G266"/>
    <mergeCell ref="B265:C267"/>
    <mergeCell ref="B490:C490"/>
    <mergeCell ref="B501:C501"/>
    <mergeCell ref="E454:E456"/>
    <mergeCell ref="F454:F455"/>
    <mergeCell ref="C469:G469"/>
    <mergeCell ref="B382:C382"/>
    <mergeCell ref="B291:C291"/>
    <mergeCell ref="B305:C305"/>
    <mergeCell ref="B314:C314"/>
    <mergeCell ref="B333:C333"/>
    <mergeCell ref="C357:G357"/>
    <mergeCell ref="C344:G344"/>
    <mergeCell ref="C342:G342"/>
    <mergeCell ref="G338:G339"/>
    <mergeCell ref="B335:C335"/>
    <mergeCell ref="C370:G370"/>
    <mergeCell ref="B317:C319"/>
    <mergeCell ref="D317:D319"/>
    <mergeCell ref="E317:E319"/>
    <mergeCell ref="C307:G307"/>
    <mergeCell ref="C293:G293"/>
    <mergeCell ref="B355:C355"/>
    <mergeCell ref="B368:C368"/>
    <mergeCell ref="B338:C340"/>
    <mergeCell ref="B522:C522"/>
    <mergeCell ref="B532:C532"/>
    <mergeCell ref="B538:C538"/>
    <mergeCell ref="B540:C540"/>
    <mergeCell ref="C534:G534"/>
    <mergeCell ref="C524:G524"/>
    <mergeCell ref="C117:G117"/>
    <mergeCell ref="G69:G70"/>
    <mergeCell ref="F69:F70"/>
    <mergeCell ref="B69:C71"/>
    <mergeCell ref="D69:D71"/>
    <mergeCell ref="E69:E71"/>
    <mergeCell ref="B83:C83"/>
    <mergeCell ref="C73:G73"/>
    <mergeCell ref="C75:G75"/>
    <mergeCell ref="C85:G85"/>
    <mergeCell ref="C321:G321"/>
    <mergeCell ref="G428:G429"/>
    <mergeCell ref="B401:C401"/>
    <mergeCell ref="B409:C409"/>
    <mergeCell ref="B423:C423"/>
    <mergeCell ref="B425:C425"/>
    <mergeCell ref="C403:G403"/>
    <mergeCell ref="C389:G389"/>
    <mergeCell ref="G113:G114"/>
    <mergeCell ref="B110:C110"/>
    <mergeCell ref="B113:C115"/>
    <mergeCell ref="D113:D115"/>
    <mergeCell ref="E113:E115"/>
    <mergeCell ref="F113:F114"/>
    <mergeCell ref="B153:C153"/>
    <mergeCell ref="F317:F318"/>
    <mergeCell ref="E216:E218"/>
    <mergeCell ref="F216:F217"/>
    <mergeCell ref="C181:G181"/>
    <mergeCell ref="G317:G318"/>
    <mergeCell ref="G216:G217"/>
    <mergeCell ref="C282:G282"/>
    <mergeCell ref="E168:E170"/>
    <mergeCell ref="D265:D267"/>
    <mergeCell ref="E265:E267"/>
    <mergeCell ref="F265:F266"/>
    <mergeCell ref="B239:C239"/>
    <mergeCell ref="B42:C42"/>
    <mergeCell ref="B56:C56"/>
    <mergeCell ref="B64:C64"/>
    <mergeCell ref="B66:C66"/>
    <mergeCell ref="B96:C96"/>
    <mergeCell ref="B102:C102"/>
    <mergeCell ref="B108:C108"/>
    <mergeCell ref="C104:G104"/>
    <mergeCell ref="C98:G98"/>
    <mergeCell ref="C37:G37"/>
    <mergeCell ref="C58:G58"/>
    <mergeCell ref="C44:G44"/>
    <mergeCell ref="C155:G155"/>
    <mergeCell ref="C141:G141"/>
    <mergeCell ref="C128:G128"/>
    <mergeCell ref="C119:G119"/>
    <mergeCell ref="B126:C126"/>
    <mergeCell ref="D428:D430"/>
    <mergeCell ref="E428:E430"/>
    <mergeCell ref="F428:F429"/>
    <mergeCell ref="B139:C139"/>
    <mergeCell ref="C252:G252"/>
    <mergeCell ref="C241:G241"/>
    <mergeCell ref="C220:G220"/>
    <mergeCell ref="C191:G191"/>
    <mergeCell ref="C199:G199"/>
    <mergeCell ref="C232:G232"/>
    <mergeCell ref="C411:G411"/>
    <mergeCell ref="D385:D387"/>
    <mergeCell ref="E385:E387"/>
    <mergeCell ref="F385:F386"/>
    <mergeCell ref="G385:G386"/>
    <mergeCell ref="B385:C387"/>
    <mergeCell ref="C516:G516"/>
    <mergeCell ref="C508:G508"/>
    <mergeCell ref="C492:G492"/>
    <mergeCell ref="C480:G480"/>
    <mergeCell ref="F504:F505"/>
    <mergeCell ref="B504:C506"/>
    <mergeCell ref="D504:D506"/>
    <mergeCell ref="E504:E506"/>
    <mergeCell ref="B428:C430"/>
    <mergeCell ref="B514:C514"/>
    <mergeCell ref="C434:G434"/>
    <mergeCell ref="C432:G432"/>
    <mergeCell ref="G454:G455"/>
    <mergeCell ref="B454:C456"/>
    <mergeCell ref="D454:D456"/>
    <mergeCell ref="B440:C440"/>
    <mergeCell ref="B449:C449"/>
    <mergeCell ref="B451:C451"/>
    <mergeCell ref="C460:G460"/>
    <mergeCell ref="B467:C467"/>
    <mergeCell ref="C458:G458"/>
    <mergeCell ref="C442:G442"/>
    <mergeCell ref="G504:G505"/>
    <mergeCell ref="B478:C478"/>
  </mergeCells>
  <phoneticPr fontId="0" type="noConversion"/>
  <pageMargins left="0.39370078740157483" right="0" top="0.59055118110236227" bottom="0" header="0.19685039370078741" footer="0.11811023622047245"/>
  <pageSetup paperSize="9" scale="95" orientation="portrait" r:id="rId1"/>
  <headerFooter alignWithMargins="0">
    <oddHeader xml:space="preserve">&amp;C&amp;"Arial,Fett"&amp;8Anlage 12 w - 2&amp;R&amp;"Arial,Fett"&amp;8
</oddHeader>
    <oddFooter>&amp;C&amp;8Seite  &amp;P  von  &amp;N</oddFooter>
  </headerFooter>
  <rowBreaks count="12" manualBreakCount="12">
    <brk id="31" max="8" man="1"/>
    <brk id="67" max="8" man="1"/>
    <brk id="111" max="8" man="1"/>
    <brk id="166" max="8" man="1"/>
    <brk id="214" max="8" man="1"/>
    <brk id="263" max="8" man="1"/>
    <brk id="315" max="8" man="1"/>
    <brk id="336" max="8" man="1"/>
    <brk id="383" max="8" man="1"/>
    <brk id="426" max="8" man="1"/>
    <brk id="452" max="8" man="1"/>
    <brk id="50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Din 276 - 12.08 - Vorblatt</vt:lpstr>
      <vt:lpstr>DIN 276 - 12.08 - Tabelle</vt:lpstr>
      <vt:lpstr>'DIN 276 - 12.08 - Tabelle'!Druckbereich</vt:lpstr>
      <vt:lpstr>'Din 276 - 12.08 - Vorblatt'!Druckbereich</vt:lpstr>
      <vt:lpstr>'DIN 276 - 12.08 - Tabelle'!Drucktitel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Trixy</dc:creator>
  <cp:lastModifiedBy>Marx</cp:lastModifiedBy>
  <cp:lastPrinted>2016-08-03T12:05:59Z</cp:lastPrinted>
  <dcterms:created xsi:type="dcterms:W3CDTF">2005-03-03T20:56:37Z</dcterms:created>
  <dcterms:modified xsi:type="dcterms:W3CDTF">2016-08-03T12:06:55Z</dcterms:modified>
</cp:coreProperties>
</file>