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7\FB71\61.53.05 Daten Entsorgungsinfrastruktur\Fragebögen-LANUV\GewAbfV\Doku_2023\"/>
    </mc:Choice>
  </mc:AlternateContent>
  <bookViews>
    <workbookView xWindow="-165" yWindow="1110" windowWidth="22170" windowHeight="10605" tabRatio="848"/>
  </bookViews>
  <sheets>
    <sheet name="Formular" sheetId="19" r:id="rId1"/>
  </sheets>
  <calcPr calcId="162913"/>
</workbook>
</file>

<file path=xl/calcChain.xml><?xml version="1.0" encoding="utf-8"?>
<calcChain xmlns="http://schemas.openxmlformats.org/spreadsheetml/2006/main">
  <c r="L103" i="19" l="1"/>
  <c r="J103" i="19"/>
  <c r="L78" i="19"/>
  <c r="J78" i="19"/>
  <c r="Q53" i="19" l="1"/>
  <c r="Q102" i="19" l="1"/>
  <c r="Q101" i="19"/>
  <c r="Q100" i="19"/>
  <c r="Q99" i="19"/>
  <c r="Q98" i="19"/>
  <c r="Q97" i="19"/>
  <c r="Q96" i="19"/>
  <c r="Q95" i="19"/>
  <c r="Q94" i="19"/>
  <c r="Q93" i="19"/>
  <c r="Q92" i="19"/>
  <c r="Q91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G103" i="19"/>
  <c r="E103" i="19"/>
  <c r="Q66" i="19"/>
  <c r="O66" i="19"/>
  <c r="G78" i="19"/>
  <c r="E78" i="19"/>
  <c r="C102" i="19"/>
  <c r="H102" i="19" s="1"/>
  <c r="M102" i="19" s="1"/>
  <c r="N102" i="19" s="1"/>
  <c r="C101" i="19"/>
  <c r="H101" i="19" s="1"/>
  <c r="M101" i="19" s="1"/>
  <c r="N101" i="19" s="1"/>
  <c r="C100" i="19"/>
  <c r="H100" i="19" s="1"/>
  <c r="M100" i="19" s="1"/>
  <c r="N100" i="19" s="1"/>
  <c r="C99" i="19"/>
  <c r="H99" i="19" s="1"/>
  <c r="M99" i="19" s="1"/>
  <c r="N99" i="19" s="1"/>
  <c r="C98" i="19"/>
  <c r="H98" i="19" s="1"/>
  <c r="M98" i="19" s="1"/>
  <c r="N98" i="19" s="1"/>
  <c r="C97" i="19"/>
  <c r="H97" i="19" s="1"/>
  <c r="M97" i="19" s="1"/>
  <c r="N97" i="19" s="1"/>
  <c r="C96" i="19"/>
  <c r="H96" i="19" s="1"/>
  <c r="M96" i="19" s="1"/>
  <c r="N96" i="19" s="1"/>
  <c r="C95" i="19"/>
  <c r="H95" i="19" s="1"/>
  <c r="M95" i="19" s="1"/>
  <c r="N95" i="19" s="1"/>
  <c r="C94" i="19"/>
  <c r="H94" i="19" s="1"/>
  <c r="M94" i="19" s="1"/>
  <c r="N94" i="19" s="1"/>
  <c r="C93" i="19"/>
  <c r="H93" i="19" s="1"/>
  <c r="M93" i="19" s="1"/>
  <c r="N93" i="19" s="1"/>
  <c r="C92" i="19"/>
  <c r="H92" i="19" s="1"/>
  <c r="M92" i="19" s="1"/>
  <c r="N92" i="19" s="1"/>
  <c r="C91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L37" i="19"/>
  <c r="K37" i="19"/>
  <c r="J37" i="19"/>
  <c r="F37" i="19"/>
  <c r="E37" i="19"/>
  <c r="D37" i="19"/>
  <c r="C37" i="19"/>
  <c r="O36" i="19"/>
  <c r="M36" i="19"/>
  <c r="H36" i="19"/>
  <c r="G36" i="19"/>
  <c r="I36" i="19" s="1"/>
  <c r="O35" i="19"/>
  <c r="M35" i="19"/>
  <c r="H35" i="19"/>
  <c r="G35" i="19"/>
  <c r="I35" i="19" s="1"/>
  <c r="O34" i="19"/>
  <c r="M34" i="19"/>
  <c r="H34" i="19"/>
  <c r="G34" i="19"/>
  <c r="I34" i="19" s="1"/>
  <c r="O33" i="19"/>
  <c r="M33" i="19"/>
  <c r="H33" i="19"/>
  <c r="G33" i="19"/>
  <c r="I33" i="19" s="1"/>
  <c r="O32" i="19"/>
  <c r="M32" i="19"/>
  <c r="H32" i="19"/>
  <c r="G32" i="19"/>
  <c r="I32" i="19" s="1"/>
  <c r="O31" i="19"/>
  <c r="M31" i="19"/>
  <c r="H31" i="19"/>
  <c r="G31" i="19"/>
  <c r="I31" i="19" s="1"/>
  <c r="O30" i="19"/>
  <c r="M30" i="19"/>
  <c r="H30" i="19"/>
  <c r="G30" i="19"/>
  <c r="I30" i="19" s="1"/>
  <c r="O29" i="19"/>
  <c r="M29" i="19"/>
  <c r="H29" i="19"/>
  <c r="G29" i="19"/>
  <c r="I29" i="19" s="1"/>
  <c r="O28" i="19"/>
  <c r="M28" i="19"/>
  <c r="H28" i="19"/>
  <c r="G28" i="19"/>
  <c r="I28" i="19" s="1"/>
  <c r="O27" i="19"/>
  <c r="M27" i="19"/>
  <c r="H27" i="19"/>
  <c r="G27" i="19"/>
  <c r="I27" i="19" s="1"/>
  <c r="O26" i="19"/>
  <c r="M26" i="19"/>
  <c r="H26" i="19"/>
  <c r="G26" i="19"/>
  <c r="I26" i="19" s="1"/>
  <c r="M25" i="19"/>
  <c r="G25" i="19"/>
  <c r="I25" i="19" s="1"/>
  <c r="H66" i="19" l="1"/>
  <c r="M66" i="19" s="1"/>
  <c r="N66" i="19" s="1"/>
  <c r="O103" i="19"/>
  <c r="Q78" i="19"/>
  <c r="Q103" i="19"/>
  <c r="O78" i="19"/>
  <c r="H25" i="19"/>
  <c r="H91" i="19"/>
  <c r="H103" i="19" s="1"/>
  <c r="C103" i="19"/>
  <c r="M37" i="19"/>
  <c r="G37" i="19"/>
  <c r="H37" i="19" s="1"/>
  <c r="C78" i="19"/>
  <c r="H68" i="19"/>
  <c r="M68" i="19" s="1"/>
  <c r="H69" i="19"/>
  <c r="H70" i="19"/>
  <c r="H72" i="19"/>
  <c r="H74" i="19"/>
  <c r="H76" i="19"/>
  <c r="H67" i="19"/>
  <c r="H71" i="19"/>
  <c r="H73" i="19"/>
  <c r="H75" i="19"/>
  <c r="M91" i="19" l="1"/>
  <c r="N91" i="19" s="1"/>
  <c r="I37" i="19"/>
  <c r="M70" i="19"/>
  <c r="M72" i="19"/>
  <c r="H77" i="19"/>
  <c r="H78" i="19" s="1"/>
  <c r="M76" i="19"/>
  <c r="Q69" i="19"/>
  <c r="O69" i="19"/>
  <c r="O71" i="19"/>
  <c r="M74" i="19"/>
  <c r="N30" i="19" l="1"/>
  <c r="Q30" i="19" s="1"/>
  <c r="N28" i="19"/>
  <c r="Q28" i="19" s="1"/>
  <c r="P28" i="19"/>
  <c r="M67" i="19"/>
  <c r="N67" i="19" s="1"/>
  <c r="Q67" i="19"/>
  <c r="M71" i="19"/>
  <c r="N71" i="19" s="1"/>
  <c r="M75" i="19"/>
  <c r="N75" i="19" s="1"/>
  <c r="O67" i="19"/>
  <c r="M69" i="19"/>
  <c r="N69" i="19" s="1"/>
  <c r="Q68" i="19"/>
  <c r="N68" i="19"/>
  <c r="O68" i="19"/>
  <c r="Q76" i="19"/>
  <c r="N76" i="19"/>
  <c r="O76" i="19"/>
  <c r="N26" i="19"/>
  <c r="Q26" i="19" s="1"/>
  <c r="O75" i="19"/>
  <c r="N34" i="19" s="1"/>
  <c r="Q34" i="19" s="1"/>
  <c r="O73" i="19"/>
  <c r="Q75" i="19"/>
  <c r="P34" i="19" s="1"/>
  <c r="Q71" i="19"/>
  <c r="M73" i="19"/>
  <c r="N73" i="19" s="1"/>
  <c r="Q73" i="19"/>
  <c r="Q72" i="19"/>
  <c r="N72" i="19"/>
  <c r="O72" i="19"/>
  <c r="Q74" i="19"/>
  <c r="N74" i="19"/>
  <c r="O74" i="19"/>
  <c r="Q70" i="19"/>
  <c r="O70" i="19"/>
  <c r="N70" i="19"/>
  <c r="M103" i="19" l="1"/>
  <c r="N29" i="19"/>
  <c r="Q29" i="19" s="1"/>
  <c r="N33" i="19"/>
  <c r="Q33" i="19" s="1"/>
  <c r="N31" i="19"/>
  <c r="Q31" i="19" s="1"/>
  <c r="P30" i="19"/>
  <c r="P29" i="19"/>
  <c r="P33" i="19"/>
  <c r="N27" i="19"/>
  <c r="Q27" i="19" s="1"/>
  <c r="P26" i="19"/>
  <c r="P35" i="19"/>
  <c r="Q77" i="19"/>
  <c r="P36" i="19" s="1"/>
  <c r="O77" i="19"/>
  <c r="N36" i="19" s="1"/>
  <c r="Q36" i="19" s="1"/>
  <c r="N25" i="19"/>
  <c r="M77" i="19"/>
  <c r="N77" i="19" s="1"/>
  <c r="P25" i="19"/>
  <c r="P31" i="19"/>
  <c r="N35" i="19"/>
  <c r="Q35" i="19" s="1"/>
  <c r="N32" i="19"/>
  <c r="Q32" i="19" s="1"/>
  <c r="P27" i="19"/>
  <c r="M78" i="19" l="1"/>
  <c r="O25" i="19"/>
  <c r="N37" i="19"/>
  <c r="Q25" i="19"/>
  <c r="P32" i="19"/>
  <c r="P37" i="19" s="1"/>
  <c r="Q37" i="19" l="1"/>
  <c r="O37" i="19"/>
</calcChain>
</file>

<file path=xl/sharedStrings.xml><?xml version="1.0" encoding="utf-8"?>
<sst xmlns="http://schemas.openxmlformats.org/spreadsheetml/2006/main" count="206" uniqueCount="111">
  <si>
    <t>Beseitigung</t>
  </si>
  <si>
    <t>Entsorger-Nr.:</t>
  </si>
  <si>
    <t>stoffliche</t>
  </si>
  <si>
    <t>Verwertung</t>
  </si>
  <si>
    <t>energetische</t>
  </si>
  <si>
    <t>sonstige</t>
  </si>
  <si>
    <t>Output</t>
  </si>
  <si>
    <t>Input</t>
  </si>
  <si>
    <t>Name</t>
  </si>
  <si>
    <t>Sortier-</t>
  </si>
  <si>
    <t>Straße, Hausnummer</t>
  </si>
  <si>
    <t>PLZ, Ort</t>
  </si>
  <si>
    <t>Ansprechperson:</t>
  </si>
  <si>
    <t>Tel.-Nr.</t>
  </si>
  <si>
    <t>E-Mail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</si>
  <si>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</si>
  <si>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</si>
  <si>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</si>
  <si>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</si>
  <si>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</si>
  <si>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</si>
  <si>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</si>
  <si>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</si>
  <si>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</si>
  <si>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</si>
  <si>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</si>
  <si>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</si>
  <si>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 t</t>
  </si>
  <si>
    <t>Betreiber</t>
  </si>
  <si>
    <t>Anlage 2</t>
  </si>
  <si>
    <t>Anlage 3</t>
  </si>
  <si>
    <t>quote</t>
  </si>
  <si>
    <t>Standort-Adresse:</t>
  </si>
  <si>
    <t>Anlagenbetreiber:</t>
  </si>
  <si>
    <t>zur</t>
  </si>
  <si>
    <t>Anlage 2.1</t>
  </si>
  <si>
    <t>Anlage 3.1</t>
  </si>
  <si>
    <t>Entsorger-Nr.</t>
  </si>
  <si>
    <t>E-Mail-Adresse</t>
  </si>
  <si>
    <t>Vorbehandlungsanlage 1</t>
  </si>
  <si>
    <t>Ansprechperson</t>
  </si>
  <si>
    <t>Recycling-</t>
  </si>
  <si>
    <t>Standort Anlage</t>
  </si>
  <si>
    <t>davon</t>
  </si>
  <si>
    <t>Monat</t>
  </si>
  <si>
    <t>davon zu</t>
  </si>
  <si>
    <r>
      <rPr>
        <vertAlign val="superscript"/>
        <sz val="8"/>
        <color theme="1"/>
        <rFont val="Calibri"/>
        <family val="2"/>
      </rPr>
      <t>3)</t>
    </r>
    <r>
      <rPr>
        <sz val="8"/>
        <color theme="1"/>
        <rFont val="Calibri"/>
        <family val="2"/>
      </rPr>
      <t xml:space="preserve"> Einschließlich nachgeschalteter Anlagen.</t>
    </r>
  </si>
  <si>
    <t>bis:</t>
  </si>
  <si>
    <t>der zur</t>
  </si>
  <si>
    <t>Summe</t>
  </si>
  <si>
    <t>Output aus</t>
  </si>
  <si>
    <t>Input in</t>
  </si>
  <si>
    <t xml:space="preserve">= Output aus </t>
  </si>
  <si>
    <t>Output zu weiteren Vorbehandlungsanlagen
für Gemische</t>
  </si>
  <si>
    <t>muss NULL</t>
  </si>
  <si>
    <t>sein!</t>
  </si>
  <si>
    <t>Die Werte in den farbig hinterlegten Zellen werden automatisch berechnet.</t>
  </si>
  <si>
    <t>Output zur Verwertung</t>
  </si>
  <si>
    <t>ausgebrachten</t>
  </si>
  <si>
    <r>
      <t xml:space="preserve">Summe der 
zur </t>
    </r>
    <r>
      <rPr>
        <b/>
        <u/>
        <sz val="8"/>
        <color theme="1"/>
        <rFont val="Calibri"/>
        <family val="2"/>
      </rPr>
      <t>stofflichen</t>
    </r>
    <r>
      <rPr>
        <b/>
        <sz val="8"/>
        <color theme="1"/>
        <rFont val="Calibri"/>
        <family val="2"/>
      </rPr>
      <t xml:space="preserve"> Verwertung ausgebrachten Massen an Abfällen aus den Vorbehandlungs-anlagen 2 und 
ggf. 2.1</t>
    </r>
  </si>
  <si>
    <t>Summe der 
zur Verwertung ausgebrachten Massen an Abfällen aus den Vorbehandlungs-anlagen 2 und 
ggf. 2.1</t>
  </si>
  <si>
    <t>Summe der 
zur Verwertung ausgebrachten Massen an Abfällen aus den Vorbehandlungs-anlagen 3 und 
ggf. 3.1</t>
  </si>
  <si>
    <r>
      <t xml:space="preserve">Summe der 
zur </t>
    </r>
    <r>
      <rPr>
        <b/>
        <u/>
        <sz val="8"/>
        <color theme="1"/>
        <rFont val="Calibri"/>
        <family val="2"/>
      </rPr>
      <t>stofflichen</t>
    </r>
    <r>
      <rPr>
        <b/>
        <sz val="8"/>
        <color theme="1"/>
        <rFont val="Calibri"/>
        <family val="2"/>
      </rPr>
      <t xml:space="preserve"> Verwertung ausgebrachten Massen an Abfällen aus den Vorbehandlungs-anlagen 3 und 
ggf. 3.1</t>
    </r>
  </si>
  <si>
    <r>
      <t xml:space="preserve">Anlage 1    </t>
    </r>
    <r>
      <rPr>
        <b/>
        <vertAlign val="superscript"/>
        <sz val="8"/>
        <color theme="1"/>
        <rFont val="Calibri"/>
        <family val="2"/>
      </rPr>
      <t>2)</t>
    </r>
  </si>
  <si>
    <r>
      <t xml:space="preserve">Anlage 1    </t>
    </r>
    <r>
      <rPr>
        <b/>
        <vertAlign val="superscript"/>
        <sz val="8"/>
        <rFont val="Calibri"/>
        <family val="2"/>
      </rPr>
      <t>1)</t>
    </r>
  </si>
  <si>
    <t>Gabun</t>
  </si>
  <si>
    <t>Dokumentation für den Zeitraum vom:</t>
  </si>
  <si>
    <t>Abfällen</t>
  </si>
  <si>
    <t>Summe
Output</t>
  </si>
  <si>
    <t>Massen an</t>
  </si>
  <si>
    <t>Anlage 1</t>
  </si>
  <si>
    <t>= Sp 5- Sp 6</t>
  </si>
  <si>
    <t>= Sp 3 + Sp 6</t>
  </si>
  <si>
    <t>= Sp 4 + Sp 7</t>
  </si>
  <si>
    <t>= Sp 2- Sp 3</t>
  </si>
  <si>
    <t>zur Verwertung 
ausgebrachte Masse an 
Abfällen</t>
  </si>
  <si>
    <t>zur Verwertung 
ausgebrachte Masse an Abfällen</t>
  </si>
  <si>
    <t>Summen Jahr</t>
  </si>
  <si>
    <t>§ 6 Abs. 5</t>
  </si>
  <si>
    <t>GewAbfV</t>
  </si>
  <si>
    <t>§ 6 Abs. 5 GewAbfV</t>
  </si>
  <si>
    <t>im Jahresmittel</t>
  </si>
  <si>
    <t>Gesamt-</t>
  </si>
  <si>
    <t>Jahresmittel</t>
  </si>
  <si>
    <t>mind. 85 % im</t>
  </si>
  <si>
    <t>mind. 30 %</t>
  </si>
  <si>
    <t>§ 6 Abs. 3</t>
  </si>
  <si>
    <t>§ 6 Abs. 3 GewAbfV</t>
  </si>
  <si>
    <t>Recyclingquoten</t>
  </si>
  <si>
    <t>Sortierquoten</t>
  </si>
  <si>
    <t xml:space="preserve">Gesamt- </t>
  </si>
  <si>
    <r>
      <t xml:space="preserve">
Summe der
insgesamt 
zur Verwertung ausgebrachten Massen an Abfällen   </t>
    </r>
    <r>
      <rPr>
        <b/>
        <vertAlign val="superscript"/>
        <sz val="8"/>
        <color theme="1"/>
        <rFont val="Calibri"/>
        <family val="2"/>
      </rPr>
      <t xml:space="preserve">3)
</t>
    </r>
  </si>
  <si>
    <r>
      <t xml:space="preserve">
Summe der 
insgesamt
zum Recycling ausgebrachten Massen an Abfällen   </t>
    </r>
    <r>
      <rPr>
        <b/>
        <vertAlign val="superscript"/>
        <sz val="8"/>
        <color theme="1"/>
        <rFont val="Calibri"/>
        <family val="2"/>
      </rPr>
      <t xml:space="preserve">3)
</t>
    </r>
  </si>
  <si>
    <r>
      <t xml:space="preserve">mind. 85 %   </t>
    </r>
    <r>
      <rPr>
        <vertAlign val="superscript"/>
        <sz val="8"/>
        <color rgb="FFC00000"/>
        <rFont val="Calibri"/>
        <family val="2"/>
      </rPr>
      <t xml:space="preserve">     </t>
    </r>
    <r>
      <rPr>
        <b/>
        <vertAlign val="superscript"/>
        <sz val="8"/>
        <color rgb="FFC00000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1)  3)</t>
    </r>
  </si>
  <si>
    <r>
      <t xml:space="preserve">mind. 30%     </t>
    </r>
    <r>
      <rPr>
        <b/>
        <vertAlign val="superscript"/>
        <sz val="8"/>
        <color rgb="FFC00000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2)  3)</t>
    </r>
  </si>
  <si>
    <r>
      <rPr>
        <vertAlign val="superscript"/>
        <sz val="8"/>
        <color theme="1"/>
        <rFont val="Calibri"/>
        <family val="2"/>
      </rPr>
      <t>1)</t>
    </r>
    <r>
      <rPr>
        <sz val="8"/>
        <color theme="1"/>
        <rFont val="Calibri"/>
        <family val="2"/>
      </rPr>
      <t xml:space="preserve"> </t>
    </r>
    <r>
      <rPr>
        <b/>
        <sz val="8"/>
        <color theme="1"/>
        <rFont val="Calibri"/>
        <family val="2"/>
      </rPr>
      <t>Sortierquote</t>
    </r>
    <r>
      <rPr>
        <sz val="8"/>
        <color theme="1"/>
        <rFont val="Calibri"/>
        <family val="2"/>
      </rPr>
      <t xml:space="preserve"> = Quotient der durch die Sortierung von Gemischen für eine Verwertung ausgebrachten Masse an Abfällen und der  
    Gesamtmasse der einer Vorbehandlungsanlage zugeführten Gemische multipliziert mit 100 Prozent. </t>
    </r>
    <r>
      <rPr>
        <sz val="8"/>
        <color rgb="FFC00000"/>
        <rFont val="Calibri"/>
        <family val="2"/>
      </rPr>
      <t xml:space="preserve">[§2 Nr. 7 GewAbfV]
    </t>
    </r>
    <r>
      <rPr>
        <sz val="8"/>
        <rFont val="Calibri"/>
        <family val="2"/>
      </rPr>
      <t>Die Sortierquote ist monatlich festzustellen und zu dokumentieren.</t>
    </r>
  </si>
  <si>
    <r>
      <rPr>
        <vertAlign val="superscript"/>
        <sz val="8"/>
        <color theme="1"/>
        <rFont val="Calibri"/>
        <family val="2"/>
      </rPr>
      <t>2)</t>
    </r>
    <r>
      <rPr>
        <sz val="8"/>
        <color theme="1"/>
        <rFont val="Calibri"/>
        <family val="2"/>
      </rPr>
      <t xml:space="preserve"> </t>
    </r>
    <r>
      <rPr>
        <b/>
        <sz val="8"/>
        <color theme="1"/>
        <rFont val="Calibri"/>
        <family val="2"/>
      </rPr>
      <t>Recyclingquote</t>
    </r>
    <r>
      <rPr>
        <sz val="8"/>
        <color theme="1"/>
        <rFont val="Calibri"/>
        <family val="2"/>
      </rPr>
      <t xml:space="preserve"> = Quotient der dem Recycling (stoffliche Verwertung) zugeführten Masse an Abfällen und der Gesamtmasse
    der durch die Sortierung für eine Verwertung ausgebrachten Abfälle multipliziert mit 100 Prozent. </t>
    </r>
    <r>
      <rPr>
        <sz val="8"/>
        <color rgb="FFC00000"/>
        <rFont val="Calibri"/>
        <family val="2"/>
      </rPr>
      <t xml:space="preserve">[§2 Nr. 8 GewAbfV]
    </t>
    </r>
    <r>
      <rPr>
        <sz val="8"/>
        <rFont val="Calibri"/>
        <family val="2"/>
      </rPr>
      <t>Die Recyclingquote ist jährlich festzustellen und zu dokumentieren. Die Dokumentation ist bis zum 31.März des
    Folgejahres der zuständigen Behörde vorzulegen.</t>
    </r>
  </si>
  <si>
    <r>
      <t xml:space="preserve">davon
zur </t>
    </r>
    <r>
      <rPr>
        <b/>
        <u/>
        <sz val="8"/>
        <color theme="1"/>
        <rFont val="Calibri"/>
        <family val="2"/>
      </rPr>
      <t>stofflichen</t>
    </r>
    <r>
      <rPr>
        <b/>
        <sz val="8"/>
        <color theme="1"/>
        <rFont val="Calibri"/>
        <family val="2"/>
      </rPr>
      <t xml:space="preserve"> Verwertung ausgebrachte Masse an 
Abfällen
(Recycling)</t>
    </r>
  </si>
  <si>
    <t>(Kaskade 1)</t>
  </si>
  <si>
    <t>(Kaskade 2)</t>
  </si>
  <si>
    <t>Kontrolle</t>
  </si>
  <si>
    <t>Tab. OK;</t>
  </si>
  <si>
    <t>Anlage 2 (Kaskade 1)</t>
  </si>
  <si>
    <t>Anlage 3 (Kaskade 2)</t>
  </si>
  <si>
    <t>Sortier- und Recyclingquoten der Vorbehandlungsanlage 2 und der dieser ggf. nachgeschalteten Anlage (Kaskade 1)</t>
  </si>
  <si>
    <t>Sortier- und Recyclingquoten der Vorbehandlungsanlage 3 und der dieser ggf. nachgeschalteten Anlage (Kaskade 2)</t>
  </si>
  <si>
    <r>
      <t xml:space="preserve">Dokumentation der Sortierquote (monatlich)/Recyclingquote (jährlich)
gem. § 6 GewAbfV "Anforderungen an Vorbehandlungsanlagen"
</t>
    </r>
    <r>
      <rPr>
        <sz val="8"/>
        <color theme="1"/>
        <rFont val="Calibri"/>
        <family val="2"/>
      </rPr>
      <t>[und für maximal 2 nachgeschalteten Behandlungsanlagen-Kaskaden]</t>
    </r>
  </si>
  <si>
    <t>Sortierquote Kaskade(n)</t>
  </si>
  <si>
    <t>Recyclingquote Kaskade(n)</t>
  </si>
  <si>
    <t>Nachgeschaltete Behandlungsanlagen (2 Kaskaden)</t>
  </si>
  <si>
    <t>Stand: 19.10.2020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</si>
</sst>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3333FF"/>
      <name val="Calibri"/>
      <family val="2"/>
    </font>
    <font>
      <sz val="8"/>
      <name val="Calibri"/>
      <family val="2"/>
    </font>
    <font>
      <sz val="8"/>
      <color theme="1" tint="0.499984740745262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8"/>
      <color theme="1" tint="0.49998474074526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8"/>
      <color theme="1" tint="0.499984740745262"/>
      <name val="Calibri"/>
      <family val="2"/>
    </font>
    <font>
      <i/>
      <sz val="8"/>
      <color rgb="FFC00000"/>
      <name val="Calibri"/>
      <family val="2"/>
    </font>
    <font>
      <b/>
      <i/>
      <sz val="8"/>
      <color rgb="FFC00000"/>
      <name val="Calibri"/>
      <family val="2"/>
    </font>
    <font>
      <b/>
      <sz val="9"/>
      <color theme="1" tint="0.499984740745262"/>
      <name val="Calibri"/>
      <family val="2"/>
    </font>
    <font>
      <sz val="9"/>
      <color theme="1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u/>
      <sz val="8"/>
      <color theme="1"/>
      <name val="Calibri"/>
      <family val="2"/>
    </font>
    <font>
      <sz val="8"/>
      <color theme="0" tint="-0.14999847407452621"/>
      <name val="Calibri"/>
      <family val="2"/>
    </font>
    <font>
      <sz val="8"/>
      <color rgb="FFC00000"/>
      <name val="Calibri"/>
      <family val="2"/>
    </font>
    <font>
      <b/>
      <sz val="8"/>
      <name val="Calibri"/>
      <family val="2"/>
      <scheme val="minor"/>
    </font>
    <font>
      <b/>
      <sz val="10"/>
      <name val="Calibri"/>
      <family val="2"/>
    </font>
    <font>
      <vertAlign val="superscript"/>
      <sz val="8"/>
      <color rgb="FFC00000"/>
      <name val="Calibri"/>
      <family val="2"/>
    </font>
    <font>
      <b/>
      <vertAlign val="superscript"/>
      <sz val="8"/>
      <color rgb="FFC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14996795556505021"/>
      </bottom>
      <diagonal/>
    </border>
    <border>
      <left style="thin">
        <color theme="0" tint="-0.24994659260841701"/>
      </left>
      <right/>
      <top/>
      <bottom style="thick">
        <color theme="0" tint="-0.14996795556505021"/>
      </bottom>
      <diagonal/>
    </border>
    <border>
      <left/>
      <right style="thin">
        <color theme="0" tint="-0.24994659260841701"/>
      </right>
      <top/>
      <bottom style="thick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n">
        <color theme="0" tint="-0.24994659260841701"/>
      </right>
      <top style="thick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indent="1"/>
    </xf>
    <xf numFmtId="0" fontId="0" fillId="0" borderId="0" xfId="0" applyAlignment="1"/>
    <xf numFmtId="0" fontId="3" fillId="0" borderId="0" xfId="0" applyFont="1" applyBorder="1" applyAlignment="1">
      <alignment horizontal="left" vertical="top" inden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top" indent="1"/>
    </xf>
    <xf numFmtId="0" fontId="10" fillId="0" borderId="16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/>
    </xf>
    <xf numFmtId="0" fontId="2" fillId="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" fillId="4" borderId="0" xfId="0" applyFont="1" applyFill="1" applyAlignment="1">
      <alignment horizontal="left" vertical="center" indent="1"/>
    </xf>
    <xf numFmtId="0" fontId="0" fillId="0" borderId="0" xfId="0" applyFont="1"/>
    <xf numFmtId="0" fontId="2" fillId="6" borderId="6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4" fillId="0" borderId="0" xfId="0" applyFont="1" applyAlignment="1">
      <alignment horizontal="right" indent="1"/>
    </xf>
    <xf numFmtId="0" fontId="14" fillId="0" borderId="0" xfId="0" applyFont="1" applyBorder="1" applyAlignment="1">
      <alignment horizontal="right" indent="1"/>
    </xf>
    <xf numFmtId="0" fontId="18" fillId="0" borderId="0" xfId="0" applyFont="1" applyAlignment="1">
      <alignment horizontal="right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right" indent="1"/>
    </xf>
    <xf numFmtId="0" fontId="2" fillId="5" borderId="7" xfId="0" applyFont="1" applyFill="1" applyBorder="1" applyAlignment="1">
      <alignment horizontal="left" indent="1"/>
    </xf>
    <xf numFmtId="0" fontId="2" fillId="5" borderId="7" xfId="0" applyFont="1" applyFill="1" applyBorder="1" applyAlignment="1">
      <alignment horizontal="left" vertical="center" indent="1"/>
    </xf>
    <xf numFmtId="0" fontId="2" fillId="5" borderId="7" xfId="0" applyFont="1" applyFill="1" applyBorder="1" applyAlignment="1">
      <alignment horizontal="left" vertical="top" indent="1"/>
    </xf>
    <xf numFmtId="0" fontId="2" fillId="5" borderId="6" xfId="0" applyFont="1" applyFill="1" applyBorder="1" applyAlignment="1">
      <alignment horizontal="left" indent="2"/>
    </xf>
    <xf numFmtId="0" fontId="2" fillId="5" borderId="18" xfId="0" applyFont="1" applyFill="1" applyBorder="1" applyAlignment="1">
      <alignment horizontal="left" indent="2"/>
    </xf>
    <xf numFmtId="0" fontId="2" fillId="5" borderId="19" xfId="0" applyFont="1" applyFill="1" applyBorder="1" applyAlignment="1">
      <alignment horizontal="left" indent="1"/>
    </xf>
    <xf numFmtId="0" fontId="2" fillId="5" borderId="19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left" vertical="top" indent="1"/>
    </xf>
    <xf numFmtId="0" fontId="2" fillId="5" borderId="20" xfId="0" applyFont="1" applyFill="1" applyBorder="1" applyAlignment="1">
      <alignment horizontal="left" vertical="top" indent="1"/>
    </xf>
    <xf numFmtId="0" fontId="2" fillId="5" borderId="18" xfId="0" applyFont="1" applyFill="1" applyBorder="1"/>
    <xf numFmtId="0" fontId="11" fillId="6" borderId="0" xfId="0" applyFont="1" applyFill="1" applyBorder="1" applyAlignment="1">
      <alignment horizontal="left" vertical="top" wrapText="1" indent="1"/>
    </xf>
    <xf numFmtId="0" fontId="2" fillId="5" borderId="19" xfId="0" applyFont="1" applyFill="1" applyBorder="1"/>
    <xf numFmtId="0" fontId="2" fillId="5" borderId="2" xfId="0" applyFont="1" applyFill="1" applyBorder="1" applyAlignment="1">
      <alignment horizontal="left" indent="2"/>
    </xf>
    <xf numFmtId="0" fontId="2" fillId="5" borderId="7" xfId="0" applyFont="1" applyFill="1" applyBorder="1" applyAlignment="1">
      <alignment horizontal="left" vertical="top" wrapText="1" indent="1"/>
    </xf>
    <xf numFmtId="0" fontId="0" fillId="5" borderId="1" xfId="0" applyFont="1" applyFill="1" applyBorder="1" applyAlignment="1">
      <alignment horizontal="right" indent="1"/>
    </xf>
    <xf numFmtId="0" fontId="0" fillId="2" borderId="20" xfId="0" applyFont="1" applyFill="1" applyBorder="1" applyAlignment="1">
      <alignment horizontal="right" inden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horizontal="left" indent="1"/>
    </xf>
    <xf numFmtId="0" fontId="2" fillId="5" borderId="4" xfId="0" applyFont="1" applyFill="1" applyBorder="1" applyAlignment="1">
      <alignment horizontal="left" vertical="top" indent="1"/>
    </xf>
    <xf numFmtId="0" fontId="2" fillId="5" borderId="19" xfId="0" applyFont="1" applyFill="1" applyBorder="1" applyAlignment="1">
      <alignment horizontal="left" vertical="top" wrapText="1" indent="1"/>
    </xf>
    <xf numFmtId="0" fontId="2" fillId="5" borderId="20" xfId="0" applyFont="1" applyFill="1" applyBorder="1" applyAlignment="1">
      <alignment horizontal="right" indent="1"/>
    </xf>
    <xf numFmtId="0" fontId="9" fillId="0" borderId="0" xfId="0" applyFont="1" applyAlignme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 indent="1"/>
    </xf>
    <xf numFmtId="0" fontId="2" fillId="5" borderId="0" xfId="0" applyFont="1" applyFill="1" applyBorder="1" applyAlignment="1">
      <alignment horizontal="left" indent="2"/>
    </xf>
    <xf numFmtId="0" fontId="2" fillId="5" borderId="19" xfId="0" applyFont="1" applyFill="1" applyBorder="1" applyAlignment="1">
      <alignment horizontal="left" indent="2"/>
    </xf>
    <xf numFmtId="0" fontId="2" fillId="5" borderId="7" xfId="0" applyFont="1" applyFill="1" applyBorder="1"/>
    <xf numFmtId="0" fontId="2" fillId="5" borderId="7" xfId="0" applyFont="1" applyFill="1" applyBorder="1" applyAlignment="1">
      <alignment horizontal="left" indent="2"/>
    </xf>
    <xf numFmtId="0" fontId="22" fillId="5" borderId="19" xfId="0" applyFont="1" applyFill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3"/>
    </xf>
    <xf numFmtId="0" fontId="13" fillId="0" borderId="7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" fillId="3" borderId="7" xfId="0" quotePrefix="1" applyFont="1" applyFill="1" applyBorder="1" applyAlignment="1">
      <alignment horizontal="left" indent="1"/>
    </xf>
    <xf numFmtId="0" fontId="2" fillId="3" borderId="7" xfId="0" quotePrefix="1" applyFont="1" applyFill="1" applyBorder="1" applyAlignment="1">
      <alignment horizontal="right" indent="1"/>
    </xf>
    <xf numFmtId="0" fontId="2" fillId="3" borderId="7" xfId="0" applyFont="1" applyFill="1" applyBorder="1" applyAlignment="1">
      <alignment horizontal="right" indent="1"/>
    </xf>
    <xf numFmtId="0" fontId="0" fillId="3" borderId="28" xfId="0" applyFont="1" applyFill="1" applyBorder="1" applyAlignment="1">
      <alignment horizontal="right" indent="1"/>
    </xf>
    <xf numFmtId="0" fontId="8" fillId="3" borderId="2" xfId="0" applyFont="1" applyFill="1" applyBorder="1" applyAlignment="1">
      <alignment horizontal="left" vertical="top" indent="1"/>
    </xf>
    <xf numFmtId="0" fontId="8" fillId="3" borderId="7" xfId="0" applyFont="1" applyFill="1" applyBorder="1" applyAlignment="1">
      <alignment horizontal="left" vertical="top" indent="1"/>
    </xf>
    <xf numFmtId="0" fontId="0" fillId="3" borderId="7" xfId="0" applyFill="1" applyBorder="1"/>
    <xf numFmtId="0" fontId="15" fillId="3" borderId="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5" borderId="11" xfId="0" applyFont="1" applyFill="1" applyBorder="1" applyAlignment="1">
      <alignment horizontal="right" indent="1"/>
    </xf>
    <xf numFmtId="0" fontId="0" fillId="6" borderId="30" xfId="0" applyFont="1" applyFill="1" applyBorder="1" applyAlignment="1">
      <alignment horizontal="right" indent="1"/>
    </xf>
    <xf numFmtId="0" fontId="2" fillId="2" borderId="9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right" vertical="center" wrapText="1" indent="1"/>
    </xf>
    <xf numFmtId="0" fontId="10" fillId="3" borderId="4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0" borderId="0" xfId="0" applyFont="1"/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0" fillId="0" borderId="0" xfId="0" applyBorder="1"/>
    <xf numFmtId="0" fontId="0" fillId="4" borderId="13" xfId="0" applyFill="1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right" vertical="center" indent="1"/>
    </xf>
    <xf numFmtId="0" fontId="17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14" fontId="4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6" borderId="43" xfId="0" applyFont="1" applyFill="1" applyBorder="1" applyAlignment="1">
      <alignment horizontal="right" indent="1"/>
    </xf>
    <xf numFmtId="0" fontId="0" fillId="2" borderId="43" xfId="0" applyFill="1" applyBorder="1" applyAlignment="1">
      <alignment horizontal="right" indent="1"/>
    </xf>
    <xf numFmtId="0" fontId="2" fillId="3" borderId="8" xfId="0" quotePrefix="1" applyFont="1" applyFill="1" applyBorder="1" applyAlignment="1">
      <alignment horizontal="left" indent="1"/>
    </xf>
    <xf numFmtId="0" fontId="2" fillId="2" borderId="19" xfId="0" applyFont="1" applyFill="1" applyBorder="1" applyAlignment="1">
      <alignment horizontal="left" vertical="top" wrapText="1" indent="1"/>
    </xf>
    <xf numFmtId="0" fontId="11" fillId="6" borderId="0" xfId="0" applyFont="1" applyFill="1" applyBorder="1" applyAlignment="1">
      <alignment horizontal="left" wrapText="1" indent="1"/>
    </xf>
    <xf numFmtId="0" fontId="8" fillId="0" borderId="0" xfId="0" applyFont="1" applyAlignment="1">
      <alignment horizontal="center" vertical="center"/>
    </xf>
    <xf numFmtId="0" fontId="2" fillId="5" borderId="20" xfId="0" applyFont="1" applyFill="1" applyBorder="1" applyAlignment="1">
      <alignment horizontal="left" vertical="top" wrapText="1" indent="1"/>
    </xf>
    <xf numFmtId="0" fontId="2" fillId="5" borderId="15" xfId="0" applyFont="1" applyFill="1" applyBorder="1" applyAlignment="1">
      <alignment horizontal="left" vertical="top" wrapText="1" indent="1"/>
    </xf>
    <xf numFmtId="0" fontId="0" fillId="5" borderId="1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right" indent="1"/>
    </xf>
    <xf numFmtId="0" fontId="16" fillId="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0" borderId="0" xfId="0" applyFont="1"/>
    <xf numFmtId="0" fontId="6" fillId="2" borderId="18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right" indent="1"/>
    </xf>
    <xf numFmtId="0" fontId="0" fillId="5" borderId="46" xfId="0" applyFont="1" applyFill="1" applyBorder="1" applyAlignment="1">
      <alignment horizontal="right" indent="1"/>
    </xf>
    <xf numFmtId="4" fontId="6" fillId="6" borderId="19" xfId="0" applyNumberFormat="1" applyFont="1" applyFill="1" applyBorder="1" applyAlignment="1">
      <alignment horizontal="right" indent="1"/>
    </xf>
    <xf numFmtId="4" fontId="6" fillId="2" borderId="19" xfId="0" applyNumberFormat="1" applyFont="1" applyFill="1" applyBorder="1" applyAlignment="1">
      <alignment horizontal="right" indent="1"/>
    </xf>
    <xf numFmtId="4" fontId="2" fillId="3" borderId="10" xfId="0" applyNumberFormat="1" applyFont="1" applyFill="1" applyBorder="1" applyAlignment="1">
      <alignment horizontal="right" vertical="center" indent="1"/>
    </xf>
    <xf numFmtId="4" fontId="0" fillId="6" borderId="19" xfId="0" applyNumberFormat="1" applyFill="1" applyBorder="1" applyAlignment="1">
      <alignment horizontal="right" indent="1"/>
    </xf>
    <xf numFmtId="4" fontId="0" fillId="6" borderId="20" xfId="0" applyNumberFormat="1" applyFill="1" applyBorder="1" applyAlignment="1">
      <alignment horizontal="right" indent="1"/>
    </xf>
    <xf numFmtId="4" fontId="2" fillId="6" borderId="20" xfId="0" applyNumberFormat="1" applyFont="1" applyFill="1" applyBorder="1" applyAlignment="1">
      <alignment horizontal="right" vertical="center" indent="1"/>
    </xf>
    <xf numFmtId="4" fontId="0" fillId="2" borderId="19" xfId="0" applyNumberFormat="1" applyFill="1" applyBorder="1" applyAlignment="1">
      <alignment horizontal="right" indent="1"/>
    </xf>
    <xf numFmtId="4" fontId="0" fillId="2" borderId="20" xfId="0" applyNumberFormat="1" applyFill="1" applyBorder="1" applyAlignment="1">
      <alignment horizontal="right" indent="1"/>
    </xf>
    <xf numFmtId="4" fontId="2" fillId="2" borderId="20" xfId="0" applyNumberFormat="1" applyFont="1" applyFill="1" applyBorder="1" applyAlignment="1">
      <alignment horizontal="right" vertical="center" indent="1"/>
    </xf>
    <xf numFmtId="4" fontId="6" fillId="3" borderId="21" xfId="0" applyNumberFormat="1" applyFont="1" applyFill="1" applyBorder="1" applyAlignment="1">
      <alignment horizontal="right" indent="1"/>
    </xf>
    <xf numFmtId="4" fontId="6" fillId="3" borderId="29" xfId="0" applyNumberFormat="1" applyFont="1" applyFill="1" applyBorder="1" applyAlignment="1">
      <alignment horizontal="right" indent="1"/>
    </xf>
    <xf numFmtId="4" fontId="5" fillId="0" borderId="7" xfId="0" applyNumberFormat="1" applyFont="1" applyBorder="1" applyAlignment="1" applyProtection="1">
      <alignment horizontal="right" indent="1"/>
      <protection locked="0"/>
    </xf>
    <xf numFmtId="4" fontId="5" fillId="0" borderId="0" xfId="0" applyNumberFormat="1" applyFont="1" applyBorder="1" applyAlignment="1" applyProtection="1">
      <alignment horizontal="right" indent="1"/>
      <protection locked="0"/>
    </xf>
    <xf numFmtId="4" fontId="5" fillId="4" borderId="7" xfId="0" applyNumberFormat="1" applyFont="1" applyFill="1" applyBorder="1" applyAlignment="1" applyProtection="1">
      <alignment horizontal="right" indent="1"/>
      <protection locked="0"/>
    </xf>
    <xf numFmtId="4" fontId="5" fillId="4" borderId="0" xfId="0" applyNumberFormat="1" applyFont="1" applyFill="1" applyBorder="1" applyAlignment="1" applyProtection="1">
      <alignment horizontal="right" indent="1"/>
      <protection locked="0"/>
    </xf>
    <xf numFmtId="4" fontId="0" fillId="3" borderId="21" xfId="0" applyNumberFormat="1" applyFill="1" applyBorder="1" applyAlignment="1">
      <alignment horizontal="right" indent="1"/>
    </xf>
    <xf numFmtId="4" fontId="2" fillId="5" borderId="11" xfId="0" applyNumberFormat="1" applyFont="1" applyFill="1" applyBorder="1" applyAlignment="1">
      <alignment horizontal="right" vertical="center" indent="1"/>
    </xf>
    <xf numFmtId="4" fontId="11" fillId="5" borderId="11" xfId="0" applyNumberFormat="1" applyFont="1" applyFill="1" applyBorder="1" applyAlignment="1">
      <alignment horizontal="right" vertical="center" indent="1"/>
    </xf>
    <xf numFmtId="4" fontId="2" fillId="5" borderId="22" xfId="0" applyNumberFormat="1" applyFont="1" applyFill="1" applyBorder="1" applyAlignment="1">
      <alignment horizontal="right" vertical="center" indent="1"/>
    </xf>
    <xf numFmtId="4" fontId="11" fillId="5" borderId="12" xfId="0" applyNumberFormat="1" applyFont="1" applyFill="1" applyBorder="1" applyAlignment="1">
      <alignment horizontal="right" vertical="center" indent="1"/>
    </xf>
    <xf numFmtId="4" fontId="5" fillId="0" borderId="19" xfId="0" applyNumberFormat="1" applyFont="1" applyBorder="1" applyAlignment="1" applyProtection="1">
      <alignment horizontal="right" indent="1"/>
      <protection locked="0"/>
    </xf>
    <xf numFmtId="4" fontId="5" fillId="0" borderId="13" xfId="0" applyNumberFormat="1" applyFont="1" applyBorder="1" applyAlignment="1" applyProtection="1">
      <alignment horizontal="right" indent="1"/>
      <protection locked="0"/>
    </xf>
    <xf numFmtId="4" fontId="6" fillId="3" borderId="0" xfId="0" applyNumberFormat="1" applyFont="1" applyFill="1" applyBorder="1" applyAlignment="1">
      <alignment horizontal="right" indent="1"/>
    </xf>
    <xf numFmtId="4" fontId="6" fillId="6" borderId="31" xfId="0" applyNumberFormat="1" applyFont="1" applyFill="1" applyBorder="1" applyAlignment="1">
      <alignment horizontal="right" indent="1"/>
    </xf>
    <xf numFmtId="4" fontId="5" fillId="4" borderId="19" xfId="0" applyNumberFormat="1" applyFont="1" applyFill="1" applyBorder="1" applyAlignment="1" applyProtection="1">
      <alignment horizontal="right" indent="1"/>
      <protection locked="0"/>
    </xf>
    <xf numFmtId="4" fontId="5" fillId="4" borderId="13" xfId="0" applyNumberFormat="1" applyFont="1" applyFill="1" applyBorder="1" applyAlignment="1" applyProtection="1">
      <alignment horizontal="right" indent="1"/>
      <protection locked="0"/>
    </xf>
    <xf numFmtId="4" fontId="2" fillId="5" borderId="1" xfId="0" applyNumberFormat="1" applyFont="1" applyFill="1" applyBorder="1" applyAlignment="1">
      <alignment horizontal="right" vertical="center" indent="1"/>
    </xf>
    <xf numFmtId="4" fontId="2" fillId="6" borderId="34" xfId="0" applyNumberFormat="1" applyFont="1" applyFill="1" applyBorder="1" applyAlignment="1">
      <alignment horizontal="right" vertical="center" indent="1"/>
    </xf>
    <xf numFmtId="4" fontId="2" fillId="2" borderId="36" xfId="0" applyNumberFormat="1" applyFont="1" applyFill="1" applyBorder="1" applyAlignment="1">
      <alignment horizontal="right" vertical="center" indent="1"/>
    </xf>
    <xf numFmtId="0" fontId="15" fillId="2" borderId="5" xfId="0" quotePrefix="1" applyFont="1" applyFill="1" applyBorder="1" applyAlignment="1">
      <alignment horizontal="center" vertical="center"/>
    </xf>
    <xf numFmtId="0" fontId="15" fillId="3" borderId="4" xfId="0" quotePrefix="1" applyFont="1" applyFill="1" applyBorder="1" applyAlignment="1">
      <alignment horizontal="center" vertical="center"/>
    </xf>
    <xf numFmtId="0" fontId="15" fillId="6" borderId="20" xfId="0" quotePrefix="1" applyFont="1" applyFill="1" applyBorder="1" applyAlignment="1">
      <alignment horizontal="center" vertical="center"/>
    </xf>
    <xf numFmtId="0" fontId="15" fillId="2" borderId="20" xfId="0" quotePrefix="1" applyFont="1" applyFill="1" applyBorder="1" applyAlignment="1">
      <alignment horizontal="center" vertical="center"/>
    </xf>
    <xf numFmtId="0" fontId="15" fillId="2" borderId="33" xfId="0" quotePrefix="1" applyFont="1" applyFill="1" applyBorder="1" applyAlignment="1">
      <alignment horizontal="center" vertical="center" wrapText="1"/>
    </xf>
    <xf numFmtId="0" fontId="15" fillId="6" borderId="10" xfId="0" quotePrefix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right" indent="1"/>
    </xf>
    <xf numFmtId="10" fontId="0" fillId="2" borderId="9" xfId="1" applyNumberFormat="1" applyFont="1" applyFill="1" applyBorder="1" applyAlignment="1">
      <alignment horizontal="right" indent="1"/>
    </xf>
    <xf numFmtId="164" fontId="6" fillId="6" borderId="0" xfId="1" applyNumberFormat="1" applyFont="1" applyFill="1" applyBorder="1" applyAlignment="1">
      <alignment horizontal="right" indent="1"/>
    </xf>
    <xf numFmtId="10" fontId="6" fillId="6" borderId="0" xfId="1" applyNumberFormat="1" applyFont="1" applyFill="1" applyBorder="1" applyAlignment="1">
      <alignment horizontal="right" indent="1"/>
    </xf>
    <xf numFmtId="164" fontId="0" fillId="6" borderId="0" xfId="1" applyNumberFormat="1" applyFont="1" applyFill="1" applyBorder="1" applyAlignment="1">
      <alignment horizontal="right" indent="1"/>
    </xf>
    <xf numFmtId="164" fontId="11" fillId="6" borderId="1" xfId="1" applyNumberFormat="1" applyFont="1" applyFill="1" applyBorder="1" applyAlignment="1">
      <alignment horizontal="right" vertical="center" indent="1"/>
    </xf>
    <xf numFmtId="164" fontId="6" fillId="2" borderId="19" xfId="1" applyNumberFormat="1" applyFont="1" applyFill="1" applyBorder="1" applyAlignment="1">
      <alignment horizontal="right" indent="1"/>
    </xf>
    <xf numFmtId="164" fontId="0" fillId="2" borderId="19" xfId="1" applyNumberFormat="1" applyFont="1" applyFill="1" applyBorder="1" applyAlignment="1">
      <alignment horizontal="right" indent="1"/>
    </xf>
    <xf numFmtId="164" fontId="0" fillId="2" borderId="20" xfId="1" applyNumberFormat="1" applyFont="1" applyFill="1" applyBorder="1" applyAlignment="1">
      <alignment horizontal="right" indent="1"/>
    </xf>
    <xf numFmtId="164" fontId="11" fillId="2" borderId="1" xfId="1" applyNumberFormat="1" applyFont="1" applyFill="1" applyBorder="1" applyAlignment="1">
      <alignment horizontal="right" vertical="center" indent="1"/>
    </xf>
    <xf numFmtId="164" fontId="2" fillId="2" borderId="37" xfId="1" applyNumberFormat="1" applyFont="1" applyFill="1" applyBorder="1" applyAlignment="1">
      <alignment horizontal="right" vertical="center" indent="1"/>
    </xf>
    <xf numFmtId="164" fontId="11" fillId="6" borderId="35" xfId="1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right" vertical="center" indent="1"/>
    </xf>
    <xf numFmtId="0" fontId="0" fillId="2" borderId="8" xfId="0" applyFont="1" applyFill="1" applyBorder="1" applyAlignment="1">
      <alignment horizontal="right" indent="3"/>
    </xf>
    <xf numFmtId="4" fontId="2" fillId="3" borderId="10" xfId="0" applyNumberFormat="1" applyFont="1" applyFill="1" applyBorder="1" applyAlignment="1">
      <alignment horizontal="right" vertical="center" indent="3"/>
    </xf>
    <xf numFmtId="0" fontId="2" fillId="3" borderId="4" xfId="0" applyFont="1" applyFill="1" applyBorder="1" applyAlignment="1">
      <alignment horizontal="left" vertical="center" indent="1"/>
    </xf>
    <xf numFmtId="4" fontId="6" fillId="3" borderId="7" xfId="0" applyNumberFormat="1" applyFont="1" applyFill="1" applyBorder="1" applyAlignment="1">
      <alignment horizontal="right" indent="1"/>
    </xf>
    <xf numFmtId="4" fontId="6" fillId="3" borderId="4" xfId="0" applyNumberFormat="1" applyFont="1" applyFill="1" applyBorder="1" applyAlignment="1">
      <alignment horizontal="right" indent="1"/>
    </xf>
    <xf numFmtId="4" fontId="6" fillId="3" borderId="2" xfId="0" applyNumberFormat="1" applyFont="1" applyFill="1" applyBorder="1" applyAlignment="1">
      <alignment horizontal="right" indent="1"/>
    </xf>
    <xf numFmtId="4" fontId="0" fillId="3" borderId="7" xfId="0" applyNumberFormat="1" applyFont="1" applyFill="1" applyBorder="1" applyAlignment="1">
      <alignment horizontal="right" indent="1"/>
    </xf>
    <xf numFmtId="4" fontId="0" fillId="3" borderId="4" xfId="0" applyNumberFormat="1" applyFont="1" applyFill="1" applyBorder="1" applyAlignment="1">
      <alignment horizontal="right" indent="1"/>
    </xf>
    <xf numFmtId="0" fontId="24" fillId="2" borderId="19" xfId="0" applyFont="1" applyFill="1" applyBorder="1" applyAlignment="1">
      <alignment horizontal="left" wrapText="1" indent="1"/>
    </xf>
    <xf numFmtId="0" fontId="24" fillId="2" borderId="9" xfId="0" applyFont="1" applyFill="1" applyBorder="1" applyAlignment="1">
      <alignment horizontal="left" vertical="center" wrapText="1" indent="1"/>
    </xf>
    <xf numFmtId="0" fontId="15" fillId="2" borderId="9" xfId="0" applyFont="1" applyFill="1" applyBorder="1" applyAlignment="1">
      <alignment horizontal="left" vertical="center" wrapText="1" indent="1"/>
    </xf>
    <xf numFmtId="0" fontId="24" fillId="6" borderId="0" xfId="0" applyFont="1" applyFill="1" applyBorder="1" applyAlignment="1">
      <alignment horizontal="left" vertical="top" wrapText="1" indent="1"/>
    </xf>
    <xf numFmtId="0" fontId="25" fillId="5" borderId="11" xfId="0" applyFont="1" applyFill="1" applyBorder="1" applyAlignment="1">
      <alignment horizontal="left" vertical="center" indent="1"/>
    </xf>
    <xf numFmtId="0" fontId="15" fillId="2" borderId="19" xfId="0" applyFont="1" applyFill="1" applyBorder="1" applyAlignment="1">
      <alignment horizontal="left" vertical="center" wrapText="1" indent="1"/>
    </xf>
    <xf numFmtId="0" fontId="15" fillId="6" borderId="0" xfId="0" applyFont="1" applyFill="1" applyBorder="1" applyAlignment="1">
      <alignment horizontal="left" vertical="top" wrapText="1" indent="1"/>
    </xf>
    <xf numFmtId="0" fontId="0" fillId="0" borderId="0" xfId="0" applyAlignment="1">
      <alignment vertical="center" wrapText="1"/>
    </xf>
    <xf numFmtId="0" fontId="2" fillId="2" borderId="19" xfId="0" applyFont="1" applyFill="1" applyBorder="1" applyAlignment="1">
      <alignment horizontal="left" wrapText="1" indent="1"/>
    </xf>
    <xf numFmtId="0" fontId="5" fillId="3" borderId="10" xfId="0" applyFont="1" applyFill="1" applyBorder="1"/>
    <xf numFmtId="4" fontId="11" fillId="3" borderId="10" xfId="0" applyNumberFormat="1" applyFont="1" applyFill="1" applyBorder="1" applyAlignment="1">
      <alignment horizontal="right" vertical="center" indent="3"/>
    </xf>
    <xf numFmtId="0" fontId="6" fillId="3" borderId="10" xfId="0" applyFont="1" applyFill="1" applyBorder="1"/>
    <xf numFmtId="0" fontId="6" fillId="0" borderId="0" xfId="0" applyFont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right" vertical="top" indent="1"/>
    </xf>
    <xf numFmtId="0" fontId="2" fillId="2" borderId="9" xfId="0" applyFont="1" applyFill="1" applyBorder="1" applyAlignment="1">
      <alignment horizontal="left" wrapText="1" indent="1"/>
    </xf>
    <xf numFmtId="0" fontId="2" fillId="2" borderId="20" xfId="0" applyFont="1" applyFill="1" applyBorder="1" applyAlignment="1">
      <alignment horizontal="left" vertical="top" wrapText="1" indent="1"/>
    </xf>
    <xf numFmtId="0" fontId="0" fillId="5" borderId="4" xfId="0" applyFont="1" applyFill="1" applyBorder="1" applyAlignment="1">
      <alignment horizontal="right" indent="1"/>
    </xf>
    <xf numFmtId="0" fontId="2" fillId="2" borderId="9" xfId="0" applyFont="1" applyFill="1" applyBorder="1" applyAlignment="1">
      <alignment horizontal="left" vertical="top" wrapText="1" indent="1"/>
    </xf>
    <xf numFmtId="0" fontId="23" fillId="0" borderId="0" xfId="0" applyFont="1" applyAlignment="1" applyProtection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2" fillId="5" borderId="15" xfId="0" applyFont="1" applyFill="1" applyBorder="1" applyAlignment="1">
      <alignment horizontal="left" vertical="center" indent="1"/>
    </xf>
    <xf numFmtId="0" fontId="2" fillId="3" borderId="19" xfId="0" quotePrefix="1" applyFont="1" applyFill="1" applyBorder="1" applyAlignment="1">
      <alignment horizontal="left" indent="1"/>
    </xf>
    <xf numFmtId="0" fontId="0" fillId="3" borderId="19" xfId="0" applyFont="1" applyFill="1" applyBorder="1" applyAlignment="1">
      <alignment horizontal="right" indent="1"/>
    </xf>
    <xf numFmtId="0" fontId="15" fillId="3" borderId="20" xfId="0" quotePrefix="1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right" indent="1"/>
    </xf>
    <xf numFmtId="0" fontId="0" fillId="6" borderId="0" xfId="0" applyFont="1" applyFill="1" applyBorder="1" applyAlignment="1">
      <alignment horizontal="right" indent="3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2" fillId="5" borderId="7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indent="1"/>
    </xf>
    <xf numFmtId="0" fontId="8" fillId="0" borderId="0" xfId="0" applyFont="1" applyAlignment="1">
      <alignment horizontal="left" indent="1"/>
    </xf>
    <xf numFmtId="0" fontId="6" fillId="6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2" fillId="6" borderId="6" xfId="0" quotePrefix="1" applyNumberFormat="1" applyFont="1" applyFill="1" applyBorder="1" applyAlignment="1">
      <alignment horizontal="left" wrapText="1" indent="1"/>
    </xf>
    <xf numFmtId="49" fontId="2" fillId="6" borderId="0" xfId="0" quotePrefix="1" applyNumberFormat="1" applyFont="1" applyFill="1" applyBorder="1" applyAlignment="1">
      <alignment horizontal="left" wrapText="1" indent="1"/>
    </xf>
    <xf numFmtId="49" fontId="2" fillId="2" borderId="6" xfId="0" quotePrefix="1" applyNumberFormat="1" applyFont="1" applyFill="1" applyBorder="1" applyAlignment="1">
      <alignment horizontal="left" wrapText="1" indent="1"/>
    </xf>
    <xf numFmtId="49" fontId="2" fillId="2" borderId="3" xfId="0" quotePrefix="1" applyNumberFormat="1" applyFont="1" applyFill="1" applyBorder="1" applyAlignment="1">
      <alignment horizontal="left" wrapText="1" indent="1"/>
    </xf>
    <xf numFmtId="49" fontId="2" fillId="2" borderId="0" xfId="0" quotePrefix="1" applyNumberFormat="1" applyFont="1" applyFill="1" applyBorder="1" applyAlignment="1">
      <alignment horizontal="left" wrapText="1" indent="1"/>
    </xf>
    <xf numFmtId="49" fontId="2" fillId="2" borderId="8" xfId="0" quotePrefix="1" applyNumberFormat="1" applyFont="1" applyFill="1" applyBorder="1" applyAlignment="1">
      <alignment horizontal="left" wrapText="1" indent="1"/>
    </xf>
    <xf numFmtId="4" fontId="5" fillId="0" borderId="15" xfId="0" applyNumberFormat="1" applyFont="1" applyFill="1" applyBorder="1" applyAlignment="1" applyProtection="1">
      <alignment horizontal="right" indent="3"/>
      <protection locked="0"/>
    </xf>
    <xf numFmtId="4" fontId="5" fillId="0" borderId="8" xfId="0" applyNumberFormat="1" applyFont="1" applyFill="1" applyBorder="1" applyAlignment="1" applyProtection="1">
      <alignment horizontal="right" indent="3"/>
      <protection locked="0"/>
    </xf>
    <xf numFmtId="4" fontId="5" fillId="0" borderId="50" xfId="0" applyNumberFormat="1" applyFont="1" applyFill="1" applyBorder="1" applyAlignment="1" applyProtection="1">
      <alignment horizontal="right" indent="3"/>
      <protection locked="0"/>
    </xf>
    <xf numFmtId="4" fontId="5" fillId="0" borderId="17" xfId="0" applyNumberFormat="1" applyFont="1" applyFill="1" applyBorder="1" applyAlignment="1" applyProtection="1">
      <alignment horizontal="right" indent="3"/>
      <protection locked="0"/>
    </xf>
    <xf numFmtId="4" fontId="5" fillId="4" borderId="15" xfId="0" applyNumberFormat="1" applyFont="1" applyFill="1" applyBorder="1" applyAlignment="1" applyProtection="1">
      <alignment horizontal="right" indent="3"/>
      <protection locked="0"/>
    </xf>
    <xf numFmtId="4" fontId="5" fillId="4" borderId="8" xfId="0" applyNumberFormat="1" applyFont="1" applyFill="1" applyBorder="1" applyAlignment="1" applyProtection="1">
      <alignment horizontal="right" indent="3"/>
      <protection locked="0"/>
    </xf>
    <xf numFmtId="4" fontId="5" fillId="4" borderId="48" xfId="0" applyNumberFormat="1" applyFont="1" applyFill="1" applyBorder="1" applyAlignment="1" applyProtection="1">
      <alignment horizontal="right" indent="3"/>
      <protection locked="0"/>
    </xf>
    <xf numFmtId="4" fontId="5" fillId="4" borderId="5" xfId="0" applyNumberFormat="1" applyFont="1" applyFill="1" applyBorder="1" applyAlignment="1" applyProtection="1">
      <alignment horizontal="right" indent="3"/>
      <protection locked="0"/>
    </xf>
    <xf numFmtId="4" fontId="5" fillId="0" borderId="47" xfId="0" applyNumberFormat="1" applyFont="1" applyFill="1" applyBorder="1" applyAlignment="1" applyProtection="1">
      <alignment horizontal="right" indent="3"/>
      <protection locked="0"/>
    </xf>
    <xf numFmtId="4" fontId="5" fillId="0" borderId="3" xfId="0" applyNumberFormat="1" applyFont="1" applyFill="1" applyBorder="1" applyAlignment="1" applyProtection="1">
      <alignment horizontal="right" indent="3"/>
      <protection locked="0"/>
    </xf>
    <xf numFmtId="4" fontId="5" fillId="4" borderId="50" xfId="0" applyNumberFormat="1" applyFont="1" applyFill="1" applyBorder="1" applyAlignment="1" applyProtection="1">
      <alignment horizontal="right" indent="3"/>
      <protection locked="0"/>
    </xf>
    <xf numFmtId="4" fontId="5" fillId="4" borderId="17" xfId="0" applyNumberFormat="1" applyFont="1" applyFill="1" applyBorder="1" applyAlignment="1" applyProtection="1">
      <alignment horizontal="right" indent="3"/>
      <protection locked="0"/>
    </xf>
    <xf numFmtId="4" fontId="5" fillId="4" borderId="51" xfId="0" applyNumberFormat="1" applyFont="1" applyFill="1" applyBorder="1" applyAlignment="1" applyProtection="1">
      <alignment horizontal="right" indent="3"/>
      <protection locked="0"/>
    </xf>
    <xf numFmtId="4" fontId="5" fillId="4" borderId="27" xfId="0" applyNumberFormat="1" applyFont="1" applyFill="1" applyBorder="1" applyAlignment="1" applyProtection="1">
      <alignment horizontal="right" indent="3"/>
      <protection locked="0"/>
    </xf>
    <xf numFmtId="4" fontId="5" fillId="0" borderId="49" xfId="0" applyNumberFormat="1" applyFont="1" applyFill="1" applyBorder="1" applyAlignment="1" applyProtection="1">
      <alignment horizontal="right" indent="3"/>
      <protection locked="0"/>
    </xf>
    <xf numFmtId="4" fontId="5" fillId="0" borderId="41" xfId="0" applyNumberFormat="1" applyFont="1" applyFill="1" applyBorder="1" applyAlignment="1" applyProtection="1">
      <alignment horizontal="right" indent="3"/>
      <protection locked="0"/>
    </xf>
    <xf numFmtId="0" fontId="8" fillId="9" borderId="1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wrapText="1" indent="1"/>
    </xf>
    <xf numFmtId="0" fontId="2" fillId="6" borderId="19" xfId="0" applyFont="1" applyFill="1" applyBorder="1" applyAlignment="1">
      <alignment horizontal="left" wrapText="1" indent="1"/>
    </xf>
    <xf numFmtId="0" fontId="2" fillId="2" borderId="18" xfId="0" applyFont="1" applyFill="1" applyBorder="1" applyAlignment="1">
      <alignment horizontal="left" wrapText="1" indent="1"/>
    </xf>
    <xf numFmtId="0" fontId="2" fillId="2" borderId="19" xfId="0" applyFont="1" applyFill="1" applyBorder="1" applyAlignment="1">
      <alignment horizontal="left" wrapText="1" indent="1"/>
    </xf>
    <xf numFmtId="0" fontId="0" fillId="4" borderId="38" xfId="0" applyFill="1" applyBorder="1" applyAlignment="1" applyProtection="1">
      <alignment horizontal="left" vertical="center" wrapText="1" indent="1"/>
      <protection locked="0"/>
    </xf>
    <xf numFmtId="0" fontId="0" fillId="4" borderId="40" xfId="0" applyFill="1" applyBorder="1" applyAlignment="1" applyProtection="1">
      <alignment horizontal="left" vertical="center" wrapText="1" indent="1"/>
      <protection locked="0"/>
    </xf>
    <xf numFmtId="0" fontId="0" fillId="4" borderId="15" xfId="0" applyFill="1" applyBorder="1" applyAlignment="1" applyProtection="1">
      <alignment horizontal="left" vertical="center" wrapText="1" indent="1"/>
      <protection locked="0"/>
    </xf>
    <xf numFmtId="0" fontId="0" fillId="4" borderId="0" xfId="0" applyFill="1" applyBorder="1" applyAlignment="1" applyProtection="1">
      <alignment horizontal="left" vertical="center" wrapText="1" indent="1"/>
      <protection locked="0"/>
    </xf>
    <xf numFmtId="0" fontId="0" fillId="4" borderId="17" xfId="0" applyFill="1" applyBorder="1" applyAlignment="1" applyProtection="1">
      <alignment horizontal="left" vertical="center" wrapText="1" indent="1"/>
      <protection locked="0"/>
    </xf>
    <xf numFmtId="0" fontId="0" fillId="4" borderId="39" xfId="0" applyFill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0" fillId="5" borderId="4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5" borderId="15" xfId="0" applyFont="1" applyFill="1" applyBorder="1" applyAlignment="1">
      <alignment horizontal="left" vertical="center" indent="1"/>
    </xf>
    <xf numFmtId="0" fontId="2" fillId="5" borderId="17" xfId="0" applyFont="1" applyFill="1" applyBorder="1" applyAlignment="1">
      <alignment horizontal="left" vertical="center" indent="1"/>
    </xf>
    <xf numFmtId="0" fontId="2" fillId="5" borderId="0" xfId="0" applyFont="1" applyFill="1" applyBorder="1" applyAlignment="1">
      <alignment horizontal="left" vertical="center" inden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7" borderId="0" xfId="0" applyFont="1" applyFill="1" applyAlignment="1">
      <alignment horizontal="left" vertical="center" indent="1"/>
    </xf>
    <xf numFmtId="0" fontId="18" fillId="4" borderId="14" xfId="0" applyFont="1" applyFill="1" applyBorder="1" applyAlignment="1" applyProtection="1">
      <alignment horizontal="left" vertical="center" wrapText="1" indent="1"/>
      <protection locked="0"/>
    </xf>
    <xf numFmtId="0" fontId="0" fillId="4" borderId="14" xfId="0" applyFill="1" applyBorder="1" applyAlignment="1" applyProtection="1">
      <alignment horizontal="left" vertical="center" wrapText="1" indent="1"/>
      <protection locked="0"/>
    </xf>
    <xf numFmtId="0" fontId="2" fillId="5" borderId="1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2" fillId="2" borderId="19" xfId="0" applyFont="1" applyFill="1" applyBorder="1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8" fillId="4" borderId="14" xfId="0" applyFont="1" applyFill="1" applyBorder="1" applyAlignment="1" applyProtection="1">
      <alignment horizontal="left" vertical="center" indent="1"/>
      <protection locked="0"/>
    </xf>
    <xf numFmtId="0" fontId="18" fillId="4" borderId="42" xfId="0" applyFont="1" applyFill="1" applyBorder="1" applyAlignment="1" applyProtection="1">
      <alignment horizontal="left" vertical="center" indent="1"/>
      <protection locked="0"/>
    </xf>
    <xf numFmtId="0" fontId="8" fillId="8" borderId="1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26" fillId="9" borderId="52" xfId="0" applyFont="1" applyFill="1" applyBorder="1" applyAlignment="1">
      <alignment horizontal="center" vertical="center" wrapText="1"/>
    </xf>
    <xf numFmtId="0" fontId="26" fillId="9" borderId="53" xfId="0" applyFont="1" applyFill="1" applyBorder="1" applyAlignment="1">
      <alignment horizontal="center" vertical="center" wrapText="1"/>
    </xf>
    <xf numFmtId="0" fontId="26" fillId="9" borderId="54" xfId="0" applyFont="1" applyFill="1" applyBorder="1" applyAlignment="1">
      <alignment horizontal="center" vertical="center" wrapText="1"/>
    </xf>
    <xf numFmtId="0" fontId="26" fillId="9" borderId="55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3333FF"/>
      <color rgb="FF9900FF"/>
      <color rgb="FF9966FF"/>
      <color rgb="FF6600CC"/>
      <color rgb="FFCC99FF"/>
      <color rgb="FFDDDDDD"/>
      <color rgb="FFB2B2B2"/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2</xdr:col>
      <xdr:colOff>514950</xdr:colOff>
      <xdr:row>2</xdr:row>
      <xdr:rowOff>51435</xdr:rowOff>
    </xdr:to>
    <xdr:pic>
      <xdr:nvPicPr>
        <xdr:cNvPr id="2" name="Grafik 1" descr="D:\Users\Speer\Desktop\LANUV-Absenderkennung3_we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1296000" cy="289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51</xdr:row>
      <xdr:rowOff>38100</xdr:rowOff>
    </xdr:from>
    <xdr:to>
      <xdr:col>2</xdr:col>
      <xdr:colOff>514950</xdr:colOff>
      <xdr:row>53</xdr:row>
      <xdr:rowOff>41910</xdr:rowOff>
    </xdr:to>
    <xdr:pic>
      <xdr:nvPicPr>
        <xdr:cNvPr id="3" name="Grafik 2" descr="D:\Users\Speer\Desktop\LANUV-Absenderkennung3_we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439150"/>
          <a:ext cx="1296000" cy="2895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9524</xdr:colOff>
      <xdr:row>14</xdr:row>
      <xdr:rowOff>123825</xdr:rowOff>
    </xdr:from>
    <xdr:ext cx="781051" cy="2205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4952999" y="2266950"/>
              <a:ext cx="781051" cy="2205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de-DE" sz="700" b="1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𝟔</m:t>
                        </m:r>
                      </m:num>
                      <m:den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𝟐</m:t>
                        </m:r>
                      </m:den>
                    </m:f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×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𝟏𝟎𝟎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%</m:t>
                    </m:r>
                  </m:oMath>
                </m:oMathPara>
              </a14:m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4952999" y="2266950"/>
              <a:ext cx="781051" cy="2205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de-DE" sz="700" b="1" i="0">
                  <a:solidFill>
                    <a:srgbClr val="C00000"/>
                  </a:solidFill>
                  <a:latin typeface="Cambria Math"/>
                  <a:ea typeface="Cambria Math"/>
                </a:rPr>
                <a:t>=𝑺𝒑𝟔/𝑺𝒑𝟐×𝟏𝟎𝟎%</a:t>
              </a:r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8</xdr:col>
      <xdr:colOff>9524</xdr:colOff>
      <xdr:row>14</xdr:row>
      <xdr:rowOff>123825</xdr:rowOff>
    </xdr:from>
    <xdr:ext cx="720000" cy="2205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5743574" y="2266950"/>
              <a:ext cx="720000" cy="2205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de-DE" sz="700" b="1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𝟑</m:t>
                        </m:r>
                      </m:num>
                      <m:den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𝟔</m:t>
                        </m:r>
                      </m:den>
                    </m:f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×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𝟏𝟎𝟎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%</m:t>
                    </m:r>
                  </m:oMath>
                </m:oMathPara>
              </a14:m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5743574" y="2266950"/>
              <a:ext cx="720000" cy="2205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de-DE" sz="700" b="1" i="0">
                  <a:solidFill>
                    <a:srgbClr val="C00000"/>
                  </a:solidFill>
                  <a:latin typeface="Cambria Math"/>
                  <a:ea typeface="Cambria Math"/>
                </a:rPr>
                <a:t>=𝑺𝒑𝟑/𝑺𝒑𝟔×𝟏𝟎𝟎%</a:t>
              </a:r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13</xdr:col>
      <xdr:colOff>857248</xdr:colOff>
      <xdr:row>14</xdr:row>
      <xdr:rowOff>123825</xdr:rowOff>
    </xdr:from>
    <xdr:ext cx="1044000" cy="2205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0306048" y="2266950"/>
              <a:ext cx="1044000" cy="2205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de-DE" sz="700" b="1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𝟏𝟑</m:t>
                        </m:r>
                      </m:num>
                      <m:den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𝟐</m:t>
                        </m:r>
                      </m:den>
                    </m:f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×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𝟏𝟎𝟎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%</m:t>
                    </m:r>
                  </m:oMath>
                </m:oMathPara>
              </a14:m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0306048" y="2266950"/>
              <a:ext cx="1044000" cy="2205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de-DE" sz="700" b="1" i="0">
                  <a:solidFill>
                    <a:srgbClr val="C00000"/>
                  </a:solidFill>
                  <a:latin typeface="Cambria Math"/>
                  <a:ea typeface="Cambria Math"/>
                </a:rPr>
                <a:t>=𝑺𝒑𝟏𝟑/𝑺𝒑𝟐×𝟏𝟎𝟎%</a:t>
              </a:r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15</xdr:col>
      <xdr:colOff>847723</xdr:colOff>
      <xdr:row>14</xdr:row>
      <xdr:rowOff>123825</xdr:rowOff>
    </xdr:from>
    <xdr:ext cx="1044000" cy="2227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12191998" y="2266950"/>
              <a:ext cx="1044000" cy="222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de-DE" sz="700" b="1" i="1">
                            <a:solidFill>
                              <a:srgbClr val="C00000"/>
                            </a:solidFill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𝟏𝟓</m:t>
                        </m:r>
                      </m:num>
                      <m:den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𝑺𝒑</m:t>
                        </m:r>
                        <m:r>
                          <a:rPr lang="de-DE" sz="700" b="1" i="1">
                            <a:solidFill>
                              <a:srgbClr val="C00000"/>
                            </a:solidFill>
                            <a:latin typeface="Cambria Math"/>
                            <a:ea typeface="Cambria Math"/>
                          </a:rPr>
                          <m:t>𝟏𝟑</m:t>
                        </m:r>
                      </m:den>
                    </m:f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×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𝟏𝟎𝟎</m:t>
                    </m:r>
                    <m:r>
                      <a:rPr lang="de-DE" sz="700" b="1" i="1">
                        <a:solidFill>
                          <a:srgbClr val="C00000"/>
                        </a:solidFill>
                        <a:latin typeface="Cambria Math"/>
                        <a:ea typeface="Cambria Math"/>
                      </a:rPr>
                      <m:t>%</m:t>
                    </m:r>
                  </m:oMath>
                </m:oMathPara>
              </a14:m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2191998" y="2266950"/>
              <a:ext cx="1044000" cy="2227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de-DE" sz="700" b="1" i="0">
                  <a:solidFill>
                    <a:srgbClr val="C00000"/>
                  </a:solidFill>
                  <a:latin typeface="Cambria Math"/>
                  <a:ea typeface="Cambria Math"/>
                </a:rPr>
                <a:t>=𝑺𝒑𝟏𝟓/𝑺𝒑𝟏𝟑×𝟏𝟎𝟎%</a:t>
              </a:r>
              <a:endParaRPr lang="de-DE" sz="700" b="1" i="1">
                <a:solidFill>
                  <a:srgbClr val="C00000"/>
                </a:solidFill>
                <a:latin typeface="+mn-lt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V105"/>
  <sheetViews>
    <sheetView showGridLines="0" tabSelected="1" zoomScaleNormal="100" workbookViewId="0">
      <selection activeCell="J5" sqref="J5:Q5"/>
    </sheetView>
  </sheetViews>
  <sheetFormatPr baseColWidth="10" defaultRowHeight="11.25" x14ac:dyDescent="0.2"/>
  <cols>
    <col min="1" max="1" width="2.83203125" customWidth="1"/>
    <col min="2" max="2" width="14.6640625" customWidth="1"/>
    <col min="3" max="3" width="13.83203125" customWidth="1"/>
    <col min="4" max="4" width="13.6640625" customWidth="1"/>
    <col min="5" max="5" width="14" customWidth="1"/>
    <col min="6" max="6" width="13" customWidth="1"/>
    <col min="7" max="7" width="15" customWidth="1"/>
    <col min="8" max="8" width="13.83203125" customWidth="1"/>
    <col min="9" max="13" width="13" customWidth="1"/>
    <col min="14" max="14" width="15" customWidth="1"/>
    <col min="15" max="15" width="18.1640625" customWidth="1"/>
    <col min="16" max="16" width="15" customWidth="1"/>
    <col min="17" max="17" width="18.1640625" customWidth="1"/>
    <col min="18" max="18" width="2.83203125" customWidth="1"/>
  </cols>
  <sheetData>
    <row r="1" spans="2:17" x14ac:dyDescent="0.2">
      <c r="Q1" s="197" t="s">
        <v>65</v>
      </c>
    </row>
    <row r="2" spans="2:17" x14ac:dyDescent="0.2">
      <c r="Q2" s="90" t="s">
        <v>110</v>
      </c>
    </row>
    <row r="5" spans="2:17" ht="15" customHeight="1" x14ac:dyDescent="0.2">
      <c r="B5" s="284" t="s">
        <v>106</v>
      </c>
      <c r="C5" s="284"/>
      <c r="D5" s="284"/>
      <c r="E5" s="284"/>
      <c r="F5" s="284"/>
      <c r="G5" s="284"/>
      <c r="H5" s="16"/>
      <c r="I5" s="86" t="s">
        <v>33</v>
      </c>
      <c r="J5" s="285"/>
      <c r="K5" s="285"/>
      <c r="L5" s="285"/>
      <c r="M5" s="285"/>
      <c r="N5" s="285"/>
      <c r="O5" s="285"/>
      <c r="P5" s="285"/>
      <c r="Q5" s="285"/>
    </row>
    <row r="6" spans="2:17" ht="15" customHeight="1" x14ac:dyDescent="0.2">
      <c r="B6" s="284"/>
      <c r="C6" s="284"/>
      <c r="D6" s="284"/>
      <c r="E6" s="284"/>
      <c r="F6" s="284"/>
      <c r="G6" s="284"/>
      <c r="H6" s="17"/>
      <c r="I6" s="87" t="s">
        <v>12</v>
      </c>
      <c r="J6" s="286"/>
      <c r="K6" s="286"/>
      <c r="L6" s="286"/>
      <c r="M6" s="286"/>
      <c r="N6" s="286"/>
      <c r="O6" s="286"/>
      <c r="P6" s="286"/>
      <c r="Q6" s="286"/>
    </row>
    <row r="7" spans="2:17" ht="11.25" customHeight="1" x14ac:dyDescent="0.2">
      <c r="B7" s="284"/>
      <c r="C7" s="284"/>
      <c r="D7" s="284"/>
      <c r="E7" s="284"/>
      <c r="F7" s="284"/>
      <c r="G7" s="284"/>
      <c r="H7" s="6"/>
      <c r="I7" s="6"/>
      <c r="J7" s="7" t="s">
        <v>8</v>
      </c>
      <c r="K7" s="3"/>
      <c r="L7" s="4"/>
      <c r="M7" s="8" t="s">
        <v>13</v>
      </c>
      <c r="N7" s="4"/>
      <c r="O7" s="8" t="s">
        <v>14</v>
      </c>
      <c r="P7" s="5"/>
      <c r="Q7" s="5"/>
    </row>
    <row r="8" spans="2:17" ht="11.25" customHeight="1" x14ac:dyDescent="0.2">
      <c r="B8" s="207"/>
      <c r="C8" s="207"/>
      <c r="D8" s="207"/>
      <c r="E8" s="207"/>
      <c r="F8" s="207"/>
      <c r="G8" s="207"/>
      <c r="H8" s="6"/>
      <c r="I8" s="6"/>
      <c r="J8" s="7"/>
      <c r="K8" s="3"/>
      <c r="L8" s="206"/>
      <c r="M8" s="213"/>
      <c r="N8" s="206"/>
      <c r="O8" s="213"/>
      <c r="P8" s="5"/>
      <c r="Q8" s="5"/>
    </row>
    <row r="9" spans="2:17" ht="15" customHeight="1" x14ac:dyDescent="0.25">
      <c r="B9" s="214" t="s">
        <v>66</v>
      </c>
      <c r="C9" s="44"/>
      <c r="E9" s="89">
        <v>45292</v>
      </c>
      <c r="F9" s="97" t="s">
        <v>47</v>
      </c>
      <c r="G9" s="89">
        <v>45657</v>
      </c>
      <c r="H9" s="17"/>
      <c r="I9" s="88" t="s">
        <v>32</v>
      </c>
      <c r="J9" s="285"/>
      <c r="K9" s="285"/>
      <c r="L9" s="285"/>
      <c r="M9" s="285"/>
      <c r="N9" s="285"/>
      <c r="O9" s="285"/>
      <c r="P9" s="285"/>
      <c r="Q9" s="285"/>
    </row>
    <row r="10" spans="2:17" s="1" customFormat="1" ht="15" customHeight="1" x14ac:dyDescent="0.2">
      <c r="D10" s="9"/>
      <c r="F10"/>
      <c r="I10" s="18"/>
      <c r="J10" s="7" t="s">
        <v>10</v>
      </c>
      <c r="K10" s="4"/>
      <c r="L10" s="4"/>
      <c r="M10" s="4"/>
      <c r="N10" s="4"/>
      <c r="O10" s="8" t="s">
        <v>11</v>
      </c>
    </row>
    <row r="11" spans="2:17" s="1" customFormat="1" ht="15" customHeight="1" x14ac:dyDescent="0.2">
      <c r="B11" s="270" t="s">
        <v>56</v>
      </c>
      <c r="C11" s="270"/>
      <c r="D11" s="270"/>
      <c r="E11" s="270"/>
      <c r="F11" s="270"/>
      <c r="G11" s="270"/>
      <c r="H11" s="17"/>
      <c r="I11" s="87" t="s">
        <v>1</v>
      </c>
      <c r="J11" s="271"/>
      <c r="K11" s="272"/>
      <c r="P11" s="198"/>
      <c r="Q11" s="5"/>
    </row>
    <row r="12" spans="2:17" x14ac:dyDescent="0.2"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198"/>
      <c r="Q12" s="45"/>
    </row>
    <row r="13" spans="2:17" ht="12" thickBot="1" x14ac:dyDescent="0.25">
      <c r="E13" s="45"/>
      <c r="F13" s="45"/>
      <c r="G13" s="45"/>
      <c r="H13" s="45"/>
      <c r="I13" s="45"/>
      <c r="J13" s="45"/>
      <c r="K13" s="45"/>
      <c r="L13" s="45"/>
      <c r="M13" s="45"/>
      <c r="N13" s="189"/>
      <c r="O13" s="189"/>
      <c r="P13" s="199"/>
      <c r="Q13" s="45"/>
    </row>
    <row r="14" spans="2:17" ht="24.95" customHeight="1" x14ac:dyDescent="0.2">
      <c r="B14" s="287" t="s">
        <v>39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9" t="s">
        <v>107</v>
      </c>
      <c r="O14" s="290"/>
      <c r="P14" s="291" t="s">
        <v>108</v>
      </c>
      <c r="Q14" s="292"/>
    </row>
    <row r="15" spans="2:17" s="2" customFormat="1" ht="35.1" customHeight="1" x14ac:dyDescent="0.2">
      <c r="B15" s="77"/>
      <c r="C15" s="55" t="s">
        <v>7</v>
      </c>
      <c r="D15" s="273" t="s">
        <v>57</v>
      </c>
      <c r="E15" s="274"/>
      <c r="F15" s="274"/>
      <c r="G15" s="275"/>
      <c r="H15" s="14"/>
      <c r="I15" s="37"/>
      <c r="J15" s="212" t="s">
        <v>6</v>
      </c>
      <c r="K15" s="276" t="s">
        <v>53</v>
      </c>
      <c r="L15" s="277"/>
      <c r="M15" s="190" t="s">
        <v>68</v>
      </c>
      <c r="N15" s="278" t="s">
        <v>91</v>
      </c>
      <c r="O15" s="15"/>
      <c r="P15" s="281" t="s">
        <v>92</v>
      </c>
      <c r="Q15" s="71"/>
    </row>
    <row r="16" spans="2:17" ht="11.25" customHeight="1" x14ac:dyDescent="0.2">
      <c r="B16" s="78"/>
      <c r="C16" s="20"/>
      <c r="D16" s="25"/>
      <c r="E16" s="30"/>
      <c r="F16" s="30"/>
      <c r="G16" s="27" t="s">
        <v>49</v>
      </c>
      <c r="H16" s="96" t="s">
        <v>9</v>
      </c>
      <c r="I16" s="185" t="s">
        <v>41</v>
      </c>
      <c r="J16" s="32"/>
      <c r="K16" s="33"/>
      <c r="L16" s="24"/>
      <c r="M16" s="191"/>
      <c r="N16" s="279"/>
      <c r="O16" s="15"/>
      <c r="P16" s="282"/>
      <c r="Q16" s="71"/>
    </row>
    <row r="17" spans="2:17" ht="11.25" customHeight="1" x14ac:dyDescent="0.2">
      <c r="B17" s="78"/>
      <c r="C17" s="20"/>
      <c r="D17" s="48"/>
      <c r="E17" s="32"/>
      <c r="F17" s="49"/>
      <c r="G17" s="27" t="s">
        <v>48</v>
      </c>
      <c r="H17" s="31" t="s">
        <v>31</v>
      </c>
      <c r="I17" s="95" t="s">
        <v>31</v>
      </c>
      <c r="J17" s="32"/>
      <c r="K17" s="50"/>
      <c r="L17" s="47"/>
      <c r="M17" s="192"/>
      <c r="N17" s="279"/>
      <c r="O17" s="15"/>
      <c r="P17" s="282"/>
      <c r="Q17" s="71"/>
    </row>
    <row r="18" spans="2:17" ht="11.25" customHeight="1" x14ac:dyDescent="0.2">
      <c r="B18" s="27"/>
      <c r="C18" s="20"/>
      <c r="D18" s="48"/>
      <c r="E18" s="32"/>
      <c r="F18" s="49"/>
      <c r="G18" s="27" t="s">
        <v>3</v>
      </c>
      <c r="H18" s="31" t="s">
        <v>64</v>
      </c>
      <c r="I18" s="39" t="s">
        <v>63</v>
      </c>
      <c r="J18" s="32"/>
      <c r="K18" s="50"/>
      <c r="L18" s="47"/>
      <c r="M18" s="192"/>
      <c r="N18" s="279"/>
      <c r="O18" s="40" t="s">
        <v>82</v>
      </c>
      <c r="P18" s="282"/>
      <c r="Q18" s="193" t="s">
        <v>90</v>
      </c>
    </row>
    <row r="19" spans="2:17" x14ac:dyDescent="0.2">
      <c r="B19" s="27" t="s">
        <v>44</v>
      </c>
      <c r="C19" s="20"/>
      <c r="D19" s="26" t="s">
        <v>43</v>
      </c>
      <c r="E19" s="26" t="s">
        <v>43</v>
      </c>
      <c r="F19" s="21" t="s">
        <v>43</v>
      </c>
      <c r="G19" s="42" t="s">
        <v>58</v>
      </c>
      <c r="H19" s="183" t="s">
        <v>84</v>
      </c>
      <c r="I19" s="177" t="s">
        <v>85</v>
      </c>
      <c r="J19" s="210" t="s">
        <v>34</v>
      </c>
      <c r="K19" s="208" t="s">
        <v>45</v>
      </c>
      <c r="L19" s="209" t="s">
        <v>45</v>
      </c>
      <c r="M19" s="23"/>
      <c r="N19" s="279"/>
      <c r="O19" s="31" t="s">
        <v>89</v>
      </c>
      <c r="P19" s="282"/>
      <c r="Q19" s="196" t="s">
        <v>88</v>
      </c>
    </row>
    <row r="20" spans="2:17" ht="11.25" customHeight="1" x14ac:dyDescent="0.2">
      <c r="B20" s="78"/>
      <c r="C20" s="20"/>
      <c r="D20" s="51" t="s">
        <v>2</v>
      </c>
      <c r="E20" s="27" t="s">
        <v>4</v>
      </c>
      <c r="F20" s="22" t="s">
        <v>5</v>
      </c>
      <c r="G20" s="42" t="s">
        <v>69</v>
      </c>
      <c r="H20" s="183" t="s">
        <v>83</v>
      </c>
      <c r="I20" s="182" t="s">
        <v>78</v>
      </c>
      <c r="J20" s="211" t="s">
        <v>0</v>
      </c>
      <c r="K20" s="34" t="s">
        <v>29</v>
      </c>
      <c r="L20" s="200" t="s">
        <v>30</v>
      </c>
      <c r="M20" s="23"/>
      <c r="N20" s="279"/>
      <c r="O20" s="180" t="s">
        <v>93</v>
      </c>
      <c r="P20" s="282"/>
      <c r="Q20" s="178" t="s">
        <v>94</v>
      </c>
    </row>
    <row r="21" spans="2:17" x14ac:dyDescent="0.2">
      <c r="B21" s="78"/>
      <c r="C21" s="20"/>
      <c r="D21" s="28" t="s">
        <v>3</v>
      </c>
      <c r="E21" s="28" t="s">
        <v>3</v>
      </c>
      <c r="F21" s="23" t="s">
        <v>3</v>
      </c>
      <c r="G21" s="42" t="s">
        <v>67</v>
      </c>
      <c r="H21" s="183" t="s">
        <v>86</v>
      </c>
      <c r="I21" s="182" t="s">
        <v>79</v>
      </c>
      <c r="J21" s="28"/>
      <c r="K21" s="34" t="s">
        <v>98</v>
      </c>
      <c r="L21" s="200" t="s">
        <v>99</v>
      </c>
      <c r="M21" s="23"/>
      <c r="N21" s="279"/>
      <c r="O21" s="180" t="s">
        <v>81</v>
      </c>
      <c r="P21" s="282"/>
      <c r="Q21" s="179" t="s">
        <v>80</v>
      </c>
    </row>
    <row r="22" spans="2:17" x14ac:dyDescent="0.2">
      <c r="B22" s="78"/>
      <c r="C22" s="43"/>
      <c r="D22" s="29"/>
      <c r="E22" s="29"/>
      <c r="F22" s="41"/>
      <c r="G22" s="98"/>
      <c r="H22" s="183" t="s">
        <v>79</v>
      </c>
      <c r="I22" s="38"/>
      <c r="J22" s="28"/>
      <c r="K22" s="34"/>
      <c r="L22" s="99"/>
      <c r="M22" s="41"/>
      <c r="N22" s="280"/>
      <c r="O22" s="183" t="s">
        <v>87</v>
      </c>
      <c r="P22" s="283"/>
      <c r="Q22" s="72"/>
    </row>
    <row r="23" spans="2:17" x14ac:dyDescent="0.2">
      <c r="B23" s="79"/>
      <c r="C23" s="195" t="s">
        <v>27</v>
      </c>
      <c r="D23" s="259" t="s">
        <v>27</v>
      </c>
      <c r="E23" s="260"/>
      <c r="F23" s="260"/>
      <c r="G23" s="261"/>
      <c r="H23" s="31"/>
      <c r="I23" s="194"/>
      <c r="J23" s="35" t="s">
        <v>27</v>
      </c>
      <c r="K23" s="117" t="s">
        <v>27</v>
      </c>
      <c r="L23" s="118" t="s">
        <v>27</v>
      </c>
      <c r="M23" s="69" t="s">
        <v>27</v>
      </c>
      <c r="N23" s="70" t="s">
        <v>27</v>
      </c>
      <c r="O23" s="153"/>
      <c r="P23" s="36" t="s">
        <v>27</v>
      </c>
      <c r="Q23" s="152"/>
    </row>
    <row r="24" spans="2:17" x14ac:dyDescent="0.2">
      <c r="B24" s="167">
        <v>1</v>
      </c>
      <c r="C24" s="100">
        <v>2</v>
      </c>
      <c r="D24" s="100">
        <v>3</v>
      </c>
      <c r="E24" s="101">
        <v>4</v>
      </c>
      <c r="F24" s="101">
        <v>5</v>
      </c>
      <c r="G24" s="102">
        <v>6</v>
      </c>
      <c r="H24" s="103">
        <v>7</v>
      </c>
      <c r="I24" s="104">
        <v>8</v>
      </c>
      <c r="J24" s="105">
        <v>9</v>
      </c>
      <c r="K24" s="100">
        <v>10</v>
      </c>
      <c r="L24" s="101">
        <v>11</v>
      </c>
      <c r="M24" s="101">
        <v>12</v>
      </c>
      <c r="N24" s="106">
        <v>13</v>
      </c>
      <c r="O24" s="103">
        <v>14</v>
      </c>
      <c r="P24" s="107">
        <v>15</v>
      </c>
      <c r="Q24" s="108">
        <v>16</v>
      </c>
    </row>
    <row r="25" spans="2:17" ht="11.25" customHeight="1" x14ac:dyDescent="0.2">
      <c r="B25" s="53" t="s">
        <v>15</v>
      </c>
      <c r="C25" s="130">
        <v>0</v>
      </c>
      <c r="D25" s="130">
        <v>0</v>
      </c>
      <c r="E25" s="131">
        <v>0</v>
      </c>
      <c r="F25" s="131">
        <v>0</v>
      </c>
      <c r="G25" s="128">
        <f>SUM(D25:F25)</f>
        <v>0</v>
      </c>
      <c r="H25" s="156" t="str">
        <f>IF(C25=0,"0%",(G25/C25))</f>
        <v>0%</v>
      </c>
      <c r="I25" s="160" t="str">
        <f>IF(G25=0,"0%",(D25/G25))</f>
        <v>0%</v>
      </c>
      <c r="J25" s="139">
        <v>0</v>
      </c>
      <c r="K25" s="130">
        <v>0</v>
      </c>
      <c r="L25" s="140">
        <v>0</v>
      </c>
      <c r="M25" s="141">
        <f>SUM(D25:F25,J25:L25)</f>
        <v>0</v>
      </c>
      <c r="N25" s="142">
        <f t="shared" ref="N25:N36" si="0">SUM(G25,O66,O91)</f>
        <v>0</v>
      </c>
      <c r="O25" s="157" t="str">
        <f>IF(C25=0,"0%",N25/C25)</f>
        <v>0%</v>
      </c>
      <c r="P25" s="120">
        <f t="shared" ref="P25:P36" si="1">SUM(D25,Q66,Q91)</f>
        <v>0</v>
      </c>
      <c r="Q25" s="154" t="str">
        <f>IF(N25=0,"0%",(P25/N25))</f>
        <v>0%</v>
      </c>
    </row>
    <row r="26" spans="2:17" ht="11.25" customHeight="1" x14ac:dyDescent="0.2">
      <c r="B26" s="54" t="s">
        <v>16</v>
      </c>
      <c r="C26" s="132">
        <v>0</v>
      </c>
      <c r="D26" s="132">
        <v>0</v>
      </c>
      <c r="E26" s="133">
        <v>0</v>
      </c>
      <c r="F26" s="133">
        <v>0</v>
      </c>
      <c r="G26" s="134">
        <f t="shared" ref="G26:G36" si="2">SUM(D26:F26)</f>
        <v>0</v>
      </c>
      <c r="H26" s="158" t="str">
        <f>IF(C26=0,"0%",(G26/C26))</f>
        <v>0%</v>
      </c>
      <c r="I26" s="161" t="str">
        <f>IF(G26=0,"0%",(D26/G26))</f>
        <v>0%</v>
      </c>
      <c r="J26" s="143">
        <v>0</v>
      </c>
      <c r="K26" s="132">
        <v>0</v>
      </c>
      <c r="L26" s="144">
        <v>0</v>
      </c>
      <c r="M26" s="141">
        <f>SUM(D26:F26,J26:L26)</f>
        <v>0</v>
      </c>
      <c r="N26" s="142">
        <f t="shared" si="0"/>
        <v>0</v>
      </c>
      <c r="O26" s="157" t="str">
        <f t="shared" ref="O26:O37" si="3">IF(C26=0,"0%",N26/C26)</f>
        <v>0%</v>
      </c>
      <c r="P26" s="120">
        <f t="shared" si="1"/>
        <v>0</v>
      </c>
      <c r="Q26" s="155" t="str">
        <f t="shared" ref="Q26:Q37" si="4">IF(N26=0,"0%",(P26/N26))</f>
        <v>0%</v>
      </c>
    </row>
    <row r="27" spans="2:17" ht="11.25" customHeight="1" x14ac:dyDescent="0.2">
      <c r="B27" s="53" t="s">
        <v>17</v>
      </c>
      <c r="C27" s="130">
        <v>0</v>
      </c>
      <c r="D27" s="130">
        <v>0</v>
      </c>
      <c r="E27" s="131">
        <v>0</v>
      </c>
      <c r="F27" s="131">
        <v>0</v>
      </c>
      <c r="G27" s="134">
        <f t="shared" si="2"/>
        <v>0</v>
      </c>
      <c r="H27" s="158" t="str">
        <f>IF(C27=0,"0%",(G27/C27))</f>
        <v>0%</v>
      </c>
      <c r="I27" s="161" t="str">
        <f>IF(G27=0,"0%",(D27/G27))</f>
        <v>0%</v>
      </c>
      <c r="J27" s="139">
        <v>0</v>
      </c>
      <c r="K27" s="130">
        <v>0</v>
      </c>
      <c r="L27" s="140">
        <v>0</v>
      </c>
      <c r="M27" s="141">
        <f t="shared" ref="M27:M36" si="5">SUM(D27:F27,J27:L27)</f>
        <v>0</v>
      </c>
      <c r="N27" s="142">
        <f t="shared" si="0"/>
        <v>0</v>
      </c>
      <c r="O27" s="157" t="str">
        <f t="shared" si="3"/>
        <v>0%</v>
      </c>
      <c r="P27" s="120">
        <f t="shared" si="1"/>
        <v>0</v>
      </c>
      <c r="Q27" s="155" t="str">
        <f t="shared" si="4"/>
        <v>0%</v>
      </c>
    </row>
    <row r="28" spans="2:17" ht="11.25" customHeight="1" x14ac:dyDescent="0.2">
      <c r="B28" s="54" t="s">
        <v>18</v>
      </c>
      <c r="C28" s="132">
        <v>0</v>
      </c>
      <c r="D28" s="132">
        <v>0</v>
      </c>
      <c r="E28" s="133">
        <v>0</v>
      </c>
      <c r="F28" s="133">
        <v>0</v>
      </c>
      <c r="G28" s="134">
        <f t="shared" si="2"/>
        <v>0</v>
      </c>
      <c r="H28" s="158" t="str">
        <f t="shared" ref="H28:H37" si="6">IF(C28=0,"0%",(G28/C28))</f>
        <v>0%</v>
      </c>
      <c r="I28" s="161" t="str">
        <f>IF(G28=0,"0%",(D28/G28))</f>
        <v>0%</v>
      </c>
      <c r="J28" s="143">
        <v>0</v>
      </c>
      <c r="K28" s="132">
        <v>0</v>
      </c>
      <c r="L28" s="144">
        <v>0</v>
      </c>
      <c r="M28" s="141">
        <f t="shared" si="5"/>
        <v>0</v>
      </c>
      <c r="N28" s="142">
        <f t="shared" si="0"/>
        <v>0</v>
      </c>
      <c r="O28" s="157" t="str">
        <f t="shared" si="3"/>
        <v>0%</v>
      </c>
      <c r="P28" s="120">
        <f t="shared" si="1"/>
        <v>0</v>
      </c>
      <c r="Q28" s="155" t="str">
        <f t="shared" si="4"/>
        <v>0%</v>
      </c>
    </row>
    <row r="29" spans="2:17" ht="11.25" customHeight="1" x14ac:dyDescent="0.2">
      <c r="B29" s="53" t="s">
        <v>19</v>
      </c>
      <c r="C29" s="130">
        <v>0</v>
      </c>
      <c r="D29" s="130">
        <v>0</v>
      </c>
      <c r="E29" s="131">
        <v>0</v>
      </c>
      <c r="F29" s="131">
        <v>0</v>
      </c>
      <c r="G29" s="134">
        <f t="shared" si="2"/>
        <v>0</v>
      </c>
      <c r="H29" s="158" t="str">
        <f t="shared" si="6"/>
        <v>0%</v>
      </c>
      <c r="I29" s="161" t="str">
        <f t="shared" ref="I29:I37" si="7">IF(G29=0,"0%",(D29/G29))</f>
        <v>0%</v>
      </c>
      <c r="J29" s="139">
        <v>0</v>
      </c>
      <c r="K29" s="130">
        <v>0</v>
      </c>
      <c r="L29" s="140">
        <v>0</v>
      </c>
      <c r="M29" s="141">
        <f t="shared" si="5"/>
        <v>0</v>
      </c>
      <c r="N29" s="142">
        <f t="shared" si="0"/>
        <v>0</v>
      </c>
      <c r="O29" s="157" t="str">
        <f t="shared" si="3"/>
        <v>0%</v>
      </c>
      <c r="P29" s="120">
        <f t="shared" si="1"/>
        <v>0</v>
      </c>
      <c r="Q29" s="155" t="str">
        <f t="shared" si="4"/>
        <v>0%</v>
      </c>
    </row>
    <row r="30" spans="2:17" ht="11.25" customHeight="1" x14ac:dyDescent="0.2">
      <c r="B30" s="54" t="s">
        <v>20</v>
      </c>
      <c r="C30" s="132">
        <v>0</v>
      </c>
      <c r="D30" s="132">
        <v>0</v>
      </c>
      <c r="E30" s="133">
        <v>0</v>
      </c>
      <c r="F30" s="133">
        <v>0</v>
      </c>
      <c r="G30" s="134">
        <f t="shared" si="2"/>
        <v>0</v>
      </c>
      <c r="H30" s="158" t="str">
        <f t="shared" si="6"/>
        <v>0%</v>
      </c>
      <c r="I30" s="161" t="str">
        <f t="shared" si="7"/>
        <v>0%</v>
      </c>
      <c r="J30" s="143">
        <v>0</v>
      </c>
      <c r="K30" s="132">
        <v>0</v>
      </c>
      <c r="L30" s="144">
        <v>0</v>
      </c>
      <c r="M30" s="141">
        <f t="shared" si="5"/>
        <v>0</v>
      </c>
      <c r="N30" s="142">
        <f t="shared" si="0"/>
        <v>0</v>
      </c>
      <c r="O30" s="157" t="str">
        <f t="shared" si="3"/>
        <v>0%</v>
      </c>
      <c r="P30" s="120">
        <f t="shared" si="1"/>
        <v>0</v>
      </c>
      <c r="Q30" s="155" t="str">
        <f t="shared" si="4"/>
        <v>0%</v>
      </c>
    </row>
    <row r="31" spans="2:17" ht="11.25" customHeight="1" x14ac:dyDescent="0.2">
      <c r="B31" s="53" t="s">
        <v>21</v>
      </c>
      <c r="C31" s="130">
        <v>0</v>
      </c>
      <c r="D31" s="130">
        <v>0</v>
      </c>
      <c r="E31" s="131">
        <v>0</v>
      </c>
      <c r="F31" s="131">
        <v>0</v>
      </c>
      <c r="G31" s="134">
        <f t="shared" si="2"/>
        <v>0</v>
      </c>
      <c r="H31" s="158" t="str">
        <f t="shared" si="6"/>
        <v>0%</v>
      </c>
      <c r="I31" s="161" t="str">
        <f t="shared" si="7"/>
        <v>0%</v>
      </c>
      <c r="J31" s="139">
        <v>0</v>
      </c>
      <c r="K31" s="130">
        <v>0</v>
      </c>
      <c r="L31" s="140">
        <v>0</v>
      </c>
      <c r="M31" s="141">
        <f t="shared" si="5"/>
        <v>0</v>
      </c>
      <c r="N31" s="142">
        <f t="shared" si="0"/>
        <v>0</v>
      </c>
      <c r="O31" s="157" t="str">
        <f t="shared" si="3"/>
        <v>0%</v>
      </c>
      <c r="P31" s="120">
        <f t="shared" si="1"/>
        <v>0</v>
      </c>
      <c r="Q31" s="155" t="str">
        <f t="shared" si="4"/>
        <v>0%</v>
      </c>
    </row>
    <row r="32" spans="2:17" ht="11.25" customHeight="1" x14ac:dyDescent="0.2">
      <c r="B32" s="54" t="s">
        <v>22</v>
      </c>
      <c r="C32" s="132">
        <v>0</v>
      </c>
      <c r="D32" s="132">
        <v>0</v>
      </c>
      <c r="E32" s="133">
        <v>0</v>
      </c>
      <c r="F32" s="133">
        <v>0</v>
      </c>
      <c r="G32" s="134">
        <f t="shared" si="2"/>
        <v>0</v>
      </c>
      <c r="H32" s="158" t="str">
        <f t="shared" si="6"/>
        <v>0%</v>
      </c>
      <c r="I32" s="161" t="str">
        <f t="shared" si="7"/>
        <v>0%</v>
      </c>
      <c r="J32" s="143">
        <v>0</v>
      </c>
      <c r="K32" s="132">
        <v>0</v>
      </c>
      <c r="L32" s="144">
        <v>0</v>
      </c>
      <c r="M32" s="141">
        <f t="shared" si="5"/>
        <v>0</v>
      </c>
      <c r="N32" s="142">
        <f t="shared" si="0"/>
        <v>0</v>
      </c>
      <c r="O32" s="157" t="str">
        <f t="shared" si="3"/>
        <v>0%</v>
      </c>
      <c r="P32" s="120">
        <f t="shared" si="1"/>
        <v>0</v>
      </c>
      <c r="Q32" s="155" t="str">
        <f t="shared" si="4"/>
        <v>0%</v>
      </c>
    </row>
    <row r="33" spans="2:18" ht="11.25" customHeight="1" x14ac:dyDescent="0.2">
      <c r="B33" s="53" t="s">
        <v>23</v>
      </c>
      <c r="C33" s="130">
        <v>0</v>
      </c>
      <c r="D33" s="130">
        <v>0</v>
      </c>
      <c r="E33" s="131">
        <v>0</v>
      </c>
      <c r="F33" s="131">
        <v>0</v>
      </c>
      <c r="G33" s="134">
        <f t="shared" si="2"/>
        <v>0</v>
      </c>
      <c r="H33" s="158" t="str">
        <f t="shared" si="6"/>
        <v>0%</v>
      </c>
      <c r="I33" s="161" t="str">
        <f t="shared" si="7"/>
        <v>0%</v>
      </c>
      <c r="J33" s="139">
        <v>0</v>
      </c>
      <c r="K33" s="130">
        <v>0</v>
      </c>
      <c r="L33" s="140">
        <v>0</v>
      </c>
      <c r="M33" s="141">
        <f t="shared" si="5"/>
        <v>0</v>
      </c>
      <c r="N33" s="142">
        <f t="shared" si="0"/>
        <v>0</v>
      </c>
      <c r="O33" s="157" t="str">
        <f t="shared" si="3"/>
        <v>0%</v>
      </c>
      <c r="P33" s="120">
        <f t="shared" si="1"/>
        <v>0</v>
      </c>
      <c r="Q33" s="155" t="str">
        <f t="shared" si="4"/>
        <v>0%</v>
      </c>
    </row>
    <row r="34" spans="2:18" ht="11.25" customHeight="1" x14ac:dyDescent="0.2">
      <c r="B34" s="54" t="s">
        <v>24</v>
      </c>
      <c r="C34" s="132">
        <v>0</v>
      </c>
      <c r="D34" s="132">
        <v>0</v>
      </c>
      <c r="E34" s="133">
        <v>0</v>
      </c>
      <c r="F34" s="133">
        <v>0</v>
      </c>
      <c r="G34" s="134">
        <f t="shared" si="2"/>
        <v>0</v>
      </c>
      <c r="H34" s="158" t="str">
        <f t="shared" si="6"/>
        <v>0%</v>
      </c>
      <c r="I34" s="161" t="str">
        <f t="shared" si="7"/>
        <v>0%</v>
      </c>
      <c r="J34" s="143">
        <v>0</v>
      </c>
      <c r="K34" s="132">
        <v>0</v>
      </c>
      <c r="L34" s="144">
        <v>0</v>
      </c>
      <c r="M34" s="141">
        <f t="shared" si="5"/>
        <v>0</v>
      </c>
      <c r="N34" s="142">
        <f t="shared" si="0"/>
        <v>0</v>
      </c>
      <c r="O34" s="157" t="str">
        <f t="shared" si="3"/>
        <v>0%</v>
      </c>
      <c r="P34" s="120">
        <f t="shared" si="1"/>
        <v>0</v>
      </c>
      <c r="Q34" s="155" t="str">
        <f t="shared" si="4"/>
        <v>0%</v>
      </c>
    </row>
    <row r="35" spans="2:18" ht="11.25" customHeight="1" x14ac:dyDescent="0.2">
      <c r="B35" s="53" t="s">
        <v>25</v>
      </c>
      <c r="C35" s="130">
        <v>0</v>
      </c>
      <c r="D35" s="130">
        <v>0</v>
      </c>
      <c r="E35" s="131">
        <v>0</v>
      </c>
      <c r="F35" s="131">
        <v>0</v>
      </c>
      <c r="G35" s="134">
        <f t="shared" si="2"/>
        <v>0</v>
      </c>
      <c r="H35" s="158" t="str">
        <f t="shared" si="6"/>
        <v>0%</v>
      </c>
      <c r="I35" s="161" t="str">
        <f t="shared" si="7"/>
        <v>0%</v>
      </c>
      <c r="J35" s="139">
        <v>0</v>
      </c>
      <c r="K35" s="130">
        <v>0</v>
      </c>
      <c r="L35" s="140">
        <v>0</v>
      </c>
      <c r="M35" s="141">
        <f t="shared" si="5"/>
        <v>0</v>
      </c>
      <c r="N35" s="142">
        <f t="shared" si="0"/>
        <v>0</v>
      </c>
      <c r="O35" s="157" t="str">
        <f t="shared" si="3"/>
        <v>0%</v>
      </c>
      <c r="P35" s="120">
        <f t="shared" si="1"/>
        <v>0</v>
      </c>
      <c r="Q35" s="155" t="str">
        <f t="shared" si="4"/>
        <v>0%</v>
      </c>
    </row>
    <row r="36" spans="2:18" ht="11.25" customHeight="1" x14ac:dyDescent="0.2">
      <c r="B36" s="54" t="s">
        <v>26</v>
      </c>
      <c r="C36" s="132">
        <v>0</v>
      </c>
      <c r="D36" s="132">
        <v>0</v>
      </c>
      <c r="E36" s="133">
        <v>0</v>
      </c>
      <c r="F36" s="133">
        <v>0</v>
      </c>
      <c r="G36" s="134">
        <f t="shared" si="2"/>
        <v>0</v>
      </c>
      <c r="H36" s="158" t="str">
        <f t="shared" si="6"/>
        <v>0%</v>
      </c>
      <c r="I36" s="162" t="str">
        <f t="shared" si="7"/>
        <v>0%</v>
      </c>
      <c r="J36" s="143">
        <v>0</v>
      </c>
      <c r="K36" s="132">
        <v>0</v>
      </c>
      <c r="L36" s="144">
        <v>0</v>
      </c>
      <c r="M36" s="141">
        <f t="shared" si="5"/>
        <v>0</v>
      </c>
      <c r="N36" s="142">
        <f t="shared" si="0"/>
        <v>0</v>
      </c>
      <c r="O36" s="157" t="str">
        <f t="shared" si="3"/>
        <v>0%</v>
      </c>
      <c r="P36" s="120">
        <f t="shared" si="1"/>
        <v>0</v>
      </c>
      <c r="Q36" s="155" t="str">
        <f t="shared" si="4"/>
        <v>0%</v>
      </c>
    </row>
    <row r="37" spans="2:18" ht="15" customHeight="1" thickBot="1" x14ac:dyDescent="0.25">
      <c r="B37" s="181" t="s">
        <v>77</v>
      </c>
      <c r="C37" s="135">
        <f t="shared" ref="C37:F37" si="8">SUM(C25:C36)</f>
        <v>0</v>
      </c>
      <c r="D37" s="136">
        <f t="shared" si="8"/>
        <v>0</v>
      </c>
      <c r="E37" s="137">
        <f t="shared" si="8"/>
        <v>0</v>
      </c>
      <c r="F37" s="137">
        <f t="shared" si="8"/>
        <v>0</v>
      </c>
      <c r="G37" s="138">
        <f>SUM(G25:G36)</f>
        <v>0</v>
      </c>
      <c r="H37" s="159" t="str">
        <f t="shared" si="6"/>
        <v>0%</v>
      </c>
      <c r="I37" s="163" t="str">
        <f t="shared" si="7"/>
        <v>0%</v>
      </c>
      <c r="J37" s="145">
        <f>SUM(J25:J36)</f>
        <v>0</v>
      </c>
      <c r="K37" s="135">
        <f>SUM(K25:K36)</f>
        <v>0</v>
      </c>
      <c r="L37" s="137">
        <f t="shared" ref="L37:M37" si="9">SUM(L25:L36)</f>
        <v>0</v>
      </c>
      <c r="M37" s="137">
        <f t="shared" si="9"/>
        <v>0</v>
      </c>
      <c r="N37" s="146">
        <f>SUM(N25:N36)</f>
        <v>0</v>
      </c>
      <c r="O37" s="165" t="str">
        <f t="shared" si="3"/>
        <v>0%</v>
      </c>
      <c r="P37" s="147">
        <f>SUM(P25:P36)</f>
        <v>0</v>
      </c>
      <c r="Q37" s="164" t="str">
        <f t="shared" si="4"/>
        <v>0%</v>
      </c>
    </row>
    <row r="38" spans="2:18" ht="11.25" customHeight="1" x14ac:dyDescent="0.2">
      <c r="B38" s="266" t="s">
        <v>95</v>
      </c>
      <c r="C38" s="266"/>
      <c r="D38" s="266"/>
      <c r="E38" s="266"/>
      <c r="F38" s="266"/>
      <c r="G38" s="266"/>
      <c r="H38" s="266"/>
      <c r="I38" s="266"/>
      <c r="J38" s="266"/>
      <c r="K38" s="268" t="s">
        <v>96</v>
      </c>
      <c r="L38" s="268"/>
      <c r="M38" s="268"/>
      <c r="N38" s="268"/>
      <c r="O38" s="268"/>
      <c r="P38" s="268"/>
      <c r="Q38" s="268"/>
      <c r="R38" s="184"/>
    </row>
    <row r="39" spans="2:18" x14ac:dyDescent="0.2">
      <c r="B39" s="267"/>
      <c r="C39" s="267"/>
      <c r="D39" s="267"/>
      <c r="E39" s="267"/>
      <c r="F39" s="267"/>
      <c r="G39" s="267"/>
      <c r="H39" s="267"/>
      <c r="I39" s="267"/>
      <c r="J39" s="267"/>
      <c r="K39" s="268"/>
      <c r="L39" s="268"/>
      <c r="M39" s="268"/>
      <c r="N39" s="268"/>
      <c r="O39" s="268"/>
      <c r="P39" s="268"/>
      <c r="Q39" s="268"/>
      <c r="R39" s="184"/>
    </row>
    <row r="40" spans="2:18" x14ac:dyDescent="0.2">
      <c r="B40" s="267"/>
      <c r="C40" s="267"/>
      <c r="D40" s="267"/>
      <c r="E40" s="267"/>
      <c r="F40" s="267"/>
      <c r="G40" s="267"/>
      <c r="H40" s="267"/>
      <c r="I40" s="267"/>
      <c r="J40" s="267"/>
      <c r="K40" s="268"/>
      <c r="L40" s="268"/>
      <c r="M40" s="268"/>
      <c r="N40" s="268"/>
      <c r="O40" s="268"/>
      <c r="P40" s="268"/>
      <c r="Q40" s="268"/>
      <c r="R40" s="184"/>
    </row>
    <row r="41" spans="2:18" ht="11.25" customHeight="1" x14ac:dyDescent="0.2">
      <c r="B41" s="267"/>
      <c r="C41" s="267"/>
      <c r="D41" s="267"/>
      <c r="E41" s="267"/>
      <c r="F41" s="267"/>
      <c r="G41" s="267"/>
      <c r="H41" s="267"/>
      <c r="I41" s="267"/>
      <c r="J41" s="267"/>
      <c r="K41" s="269"/>
      <c r="L41" s="269"/>
      <c r="M41" s="269"/>
      <c r="N41" s="269"/>
      <c r="O41" s="269"/>
      <c r="P41" s="269"/>
      <c r="Q41" s="269"/>
    </row>
    <row r="42" spans="2:18" ht="11.25" customHeight="1" x14ac:dyDescent="0.2">
      <c r="B42" s="262" t="s">
        <v>46</v>
      </c>
      <c r="C42" s="262"/>
      <c r="D42" s="262"/>
      <c r="E42" s="262"/>
      <c r="F42" s="262"/>
      <c r="G42" s="262"/>
      <c r="H42" s="262"/>
      <c r="I42" s="262"/>
      <c r="J42" s="262"/>
      <c r="K42" s="269"/>
      <c r="L42" s="269"/>
      <c r="M42" s="269"/>
      <c r="N42" s="269"/>
      <c r="O42" s="269"/>
      <c r="P42" s="269"/>
      <c r="Q42" s="269"/>
    </row>
    <row r="43" spans="2:18" x14ac:dyDescent="0.2">
      <c r="B43" s="6"/>
      <c r="C43" s="6"/>
      <c r="D43" s="6"/>
      <c r="E43" s="6"/>
      <c r="F43" s="6"/>
      <c r="G43" s="6"/>
      <c r="H43" s="6"/>
      <c r="I43" s="6"/>
      <c r="J43" s="6"/>
      <c r="K43" s="166"/>
      <c r="L43" s="166"/>
      <c r="M43" s="166"/>
      <c r="N43" s="166"/>
      <c r="O43" s="166"/>
      <c r="P43" s="166"/>
      <c r="Q43" s="166"/>
    </row>
    <row r="44" spans="2:18" ht="15" customHeight="1" x14ac:dyDescent="0.2">
      <c r="B44" s="11" t="s">
        <v>109</v>
      </c>
      <c r="R44" s="83"/>
    </row>
    <row r="45" spans="2:18" ht="15" customHeight="1" x14ac:dyDescent="0.2">
      <c r="B45" s="10"/>
      <c r="C45" s="10"/>
      <c r="D45" s="19" t="s">
        <v>37</v>
      </c>
      <c r="E45" s="263" t="s">
        <v>42</v>
      </c>
      <c r="F45" s="264"/>
      <c r="G45" s="263" t="s">
        <v>28</v>
      </c>
      <c r="H45" s="265"/>
      <c r="I45" s="265"/>
      <c r="J45" s="264"/>
      <c r="K45" s="263" t="s">
        <v>40</v>
      </c>
      <c r="L45" s="265"/>
      <c r="M45" s="264"/>
      <c r="N45" s="263" t="s">
        <v>13</v>
      </c>
      <c r="O45" s="264"/>
      <c r="P45" s="263" t="s">
        <v>38</v>
      </c>
      <c r="Q45" s="265"/>
      <c r="R45" s="83"/>
    </row>
    <row r="46" spans="2:18" ht="15" customHeight="1" x14ac:dyDescent="0.2">
      <c r="B46" s="12" t="s">
        <v>102</v>
      </c>
      <c r="C46" s="12"/>
      <c r="D46" s="84"/>
      <c r="E46" s="249"/>
      <c r="F46" s="251"/>
      <c r="G46" s="249"/>
      <c r="H46" s="250"/>
      <c r="I46" s="250"/>
      <c r="J46" s="251"/>
      <c r="K46" s="249"/>
      <c r="L46" s="250"/>
      <c r="M46" s="251"/>
      <c r="N46" s="249"/>
      <c r="O46" s="251"/>
      <c r="P46" s="249"/>
      <c r="Q46" s="250"/>
      <c r="R46" s="83"/>
    </row>
    <row r="47" spans="2:18" ht="15" customHeight="1" thickBot="1" x14ac:dyDescent="0.25">
      <c r="B47" s="52" t="s">
        <v>35</v>
      </c>
      <c r="C47" s="52"/>
      <c r="D47" s="85"/>
      <c r="E47" s="253"/>
      <c r="F47" s="254"/>
      <c r="G47" s="255"/>
      <c r="H47" s="256"/>
      <c r="I47" s="256"/>
      <c r="J47" s="257"/>
      <c r="K47" s="255"/>
      <c r="L47" s="256"/>
      <c r="M47" s="257"/>
      <c r="N47" s="253"/>
      <c r="O47" s="254"/>
      <c r="P47" s="253"/>
      <c r="Q47" s="258"/>
      <c r="R47" s="83"/>
    </row>
    <row r="48" spans="2:18" ht="15" customHeight="1" thickTop="1" x14ac:dyDescent="0.2">
      <c r="B48" s="12" t="s">
        <v>103</v>
      </c>
      <c r="C48" s="12"/>
      <c r="D48" s="84"/>
      <c r="E48" s="247"/>
      <c r="F48" s="248"/>
      <c r="G48" s="249"/>
      <c r="H48" s="250"/>
      <c r="I48" s="250"/>
      <c r="J48" s="251"/>
      <c r="K48" s="249"/>
      <c r="L48" s="250"/>
      <c r="M48" s="251"/>
      <c r="N48" s="247"/>
      <c r="O48" s="248"/>
      <c r="P48" s="247"/>
      <c r="Q48" s="252"/>
      <c r="R48" s="83"/>
    </row>
    <row r="49" spans="2:22" ht="15" customHeight="1" thickBot="1" x14ac:dyDescent="0.25">
      <c r="B49" s="52" t="s">
        <v>36</v>
      </c>
      <c r="C49" s="52"/>
      <c r="D49" s="85"/>
      <c r="E49" s="253"/>
      <c r="F49" s="254"/>
      <c r="G49" s="255"/>
      <c r="H49" s="256"/>
      <c r="I49" s="256"/>
      <c r="J49" s="257"/>
      <c r="K49" s="255"/>
      <c r="L49" s="256"/>
      <c r="M49" s="257"/>
      <c r="N49" s="253"/>
      <c r="O49" s="254"/>
      <c r="P49" s="253"/>
      <c r="Q49" s="258"/>
      <c r="R49" s="83"/>
    </row>
    <row r="50" spans="2:22" ht="12" thickTop="1" x14ac:dyDescent="0.2">
      <c r="Q50" s="83"/>
      <c r="R50" s="83"/>
    </row>
    <row r="51" spans="2:22" x14ac:dyDescent="0.2">
      <c r="Q51" s="83"/>
      <c r="R51" s="83"/>
    </row>
    <row r="52" spans="2:22" x14ac:dyDescent="0.2">
      <c r="R52" s="83"/>
    </row>
    <row r="53" spans="2:22" x14ac:dyDescent="0.2">
      <c r="Q53" s="91" t="str">
        <f>$Q$2</f>
        <v>Stand: 19.10.2020</v>
      </c>
      <c r="R53" s="83"/>
    </row>
    <row r="54" spans="2:22" x14ac:dyDescent="0.2">
      <c r="Q54" s="83"/>
      <c r="R54" s="83"/>
    </row>
    <row r="55" spans="2:22" ht="15" customHeight="1" x14ac:dyDescent="0.2">
      <c r="B55" s="11" t="s">
        <v>104</v>
      </c>
      <c r="C55" s="46"/>
      <c r="D55" s="46"/>
      <c r="E55" s="46"/>
      <c r="F55" s="46"/>
      <c r="G55" s="46"/>
      <c r="H55" s="46"/>
      <c r="I55" s="46"/>
      <c r="J55" s="46"/>
      <c r="K55" s="46"/>
      <c r="M55" s="46"/>
      <c r="N55" s="46"/>
      <c r="O55" s="46"/>
      <c r="P55" s="46"/>
    </row>
    <row r="56" spans="2:22" ht="34.5" customHeight="1" x14ac:dyDescent="0.2">
      <c r="B56" s="62"/>
      <c r="C56" s="240" t="s">
        <v>29</v>
      </c>
      <c r="D56" s="241"/>
      <c r="E56" s="241"/>
      <c r="F56" s="241"/>
      <c r="G56" s="242"/>
      <c r="H56" s="240" t="s">
        <v>35</v>
      </c>
      <c r="I56" s="241"/>
      <c r="J56" s="241"/>
      <c r="K56" s="241"/>
      <c r="L56" s="241"/>
      <c r="M56" s="242"/>
      <c r="O56" s="243" t="s">
        <v>60</v>
      </c>
      <c r="Q56" s="245" t="s">
        <v>59</v>
      </c>
      <c r="V56" s="46"/>
    </row>
    <row r="57" spans="2:22" ht="11.25" customHeight="1" x14ac:dyDescent="0.2">
      <c r="B57" s="63"/>
      <c r="C57" s="58"/>
      <c r="D57" s="218" t="s">
        <v>75</v>
      </c>
      <c r="E57" s="218"/>
      <c r="F57" s="220" t="s">
        <v>97</v>
      </c>
      <c r="G57" s="221"/>
      <c r="H57" s="58"/>
      <c r="I57" s="218" t="s">
        <v>76</v>
      </c>
      <c r="J57" s="218"/>
      <c r="K57" s="220" t="s">
        <v>97</v>
      </c>
      <c r="L57" s="221"/>
      <c r="M57" s="94"/>
      <c r="O57" s="244"/>
      <c r="Q57" s="246"/>
      <c r="V57" s="46"/>
    </row>
    <row r="58" spans="2:22" x14ac:dyDescent="0.2">
      <c r="B58" s="64"/>
      <c r="C58" s="58" t="s">
        <v>51</v>
      </c>
      <c r="D58" s="219"/>
      <c r="E58" s="219"/>
      <c r="F58" s="222"/>
      <c r="G58" s="223"/>
      <c r="H58" s="58" t="s">
        <v>51</v>
      </c>
      <c r="I58" s="219"/>
      <c r="J58" s="219"/>
      <c r="K58" s="222"/>
      <c r="L58" s="223"/>
      <c r="M58" s="201"/>
      <c r="O58" s="244"/>
      <c r="Q58" s="246"/>
      <c r="V58" s="46"/>
    </row>
    <row r="59" spans="2:22" x14ac:dyDescent="0.2">
      <c r="B59" s="80" t="s">
        <v>44</v>
      </c>
      <c r="C59" s="58" t="s">
        <v>29</v>
      </c>
      <c r="D59" s="219"/>
      <c r="E59" s="219"/>
      <c r="F59" s="222"/>
      <c r="G59" s="223"/>
      <c r="H59" s="58" t="s">
        <v>35</v>
      </c>
      <c r="I59" s="219"/>
      <c r="J59" s="219"/>
      <c r="K59" s="222"/>
      <c r="L59" s="223"/>
      <c r="M59" s="201"/>
      <c r="O59" s="244"/>
      <c r="Q59" s="246"/>
      <c r="V59" s="46"/>
    </row>
    <row r="60" spans="2:22" x14ac:dyDescent="0.2">
      <c r="B60" s="64"/>
      <c r="C60" s="59"/>
      <c r="D60" s="219"/>
      <c r="E60" s="219"/>
      <c r="F60" s="222"/>
      <c r="G60" s="223"/>
      <c r="H60" s="59"/>
      <c r="I60" s="219"/>
      <c r="J60" s="219"/>
      <c r="K60" s="222"/>
      <c r="L60" s="223"/>
      <c r="M60" s="201"/>
      <c r="O60" s="244"/>
      <c r="Q60" s="246"/>
      <c r="V60" s="46"/>
    </row>
    <row r="61" spans="2:22" x14ac:dyDescent="0.2">
      <c r="B61" s="65"/>
      <c r="C61" s="59" t="s">
        <v>52</v>
      </c>
      <c r="D61" s="219"/>
      <c r="E61" s="219"/>
      <c r="F61" s="222"/>
      <c r="G61" s="223"/>
      <c r="H61" s="59" t="s">
        <v>52</v>
      </c>
      <c r="I61" s="219"/>
      <c r="J61" s="219"/>
      <c r="K61" s="222"/>
      <c r="L61" s="223"/>
      <c r="M61" s="201" t="s">
        <v>50</v>
      </c>
      <c r="O61" s="244"/>
      <c r="Q61" s="246"/>
      <c r="V61" s="46"/>
    </row>
    <row r="62" spans="2:22" x14ac:dyDescent="0.2">
      <c r="B62" s="65"/>
      <c r="C62" s="60" t="s">
        <v>70</v>
      </c>
      <c r="D62" s="219"/>
      <c r="E62" s="219"/>
      <c r="F62" s="222"/>
      <c r="G62" s="223"/>
      <c r="H62" s="60" t="s">
        <v>29</v>
      </c>
      <c r="I62" s="219"/>
      <c r="J62" s="219"/>
      <c r="K62" s="222"/>
      <c r="L62" s="223"/>
      <c r="M62" s="201" t="s">
        <v>35</v>
      </c>
      <c r="N62" s="57" t="s">
        <v>100</v>
      </c>
      <c r="O62" s="244"/>
      <c r="Q62" s="246"/>
      <c r="V62" s="46"/>
    </row>
    <row r="63" spans="2:22" x14ac:dyDescent="0.2">
      <c r="B63" s="66"/>
      <c r="C63" s="109" t="s">
        <v>27</v>
      </c>
      <c r="D63" s="110"/>
      <c r="E63" s="205" t="s">
        <v>27</v>
      </c>
      <c r="F63" s="111"/>
      <c r="G63" s="169" t="s">
        <v>27</v>
      </c>
      <c r="H63" s="109" t="s">
        <v>27</v>
      </c>
      <c r="I63" s="110"/>
      <c r="J63" s="205" t="s">
        <v>27</v>
      </c>
      <c r="K63" s="111"/>
      <c r="L63" s="169" t="s">
        <v>27</v>
      </c>
      <c r="M63" s="202" t="s">
        <v>27</v>
      </c>
      <c r="N63" s="57" t="s">
        <v>101</v>
      </c>
      <c r="O63" s="92" t="s">
        <v>27</v>
      </c>
      <c r="Q63" s="93" t="s">
        <v>27</v>
      </c>
      <c r="V63" s="46"/>
    </row>
    <row r="64" spans="2:22" s="13" customFormat="1" x14ac:dyDescent="0.2">
      <c r="B64" s="112">
        <v>1</v>
      </c>
      <c r="C64" s="113">
        <v>2</v>
      </c>
      <c r="D64" s="215">
        <v>3</v>
      </c>
      <c r="E64" s="215"/>
      <c r="F64" s="216">
        <v>4</v>
      </c>
      <c r="G64" s="217"/>
      <c r="H64" s="113">
        <v>5</v>
      </c>
      <c r="I64" s="215">
        <v>6</v>
      </c>
      <c r="J64" s="215"/>
      <c r="K64" s="216">
        <v>7</v>
      </c>
      <c r="L64" s="217"/>
      <c r="M64" s="112">
        <v>8</v>
      </c>
      <c r="N64" s="57" t="s">
        <v>54</v>
      </c>
      <c r="O64" s="114">
        <v>9</v>
      </c>
      <c r="P64" s="115"/>
      <c r="Q64" s="116">
        <v>10</v>
      </c>
      <c r="V64" s="46"/>
    </row>
    <row r="65" spans="2:22" s="13" customFormat="1" x14ac:dyDescent="0.2">
      <c r="B65" s="67"/>
      <c r="C65" s="73"/>
      <c r="D65" s="74"/>
      <c r="E65" s="153"/>
      <c r="F65" s="75"/>
      <c r="G65" s="148"/>
      <c r="H65" s="149" t="s">
        <v>74</v>
      </c>
      <c r="I65" s="74"/>
      <c r="J65" s="153"/>
      <c r="K65" s="75"/>
      <c r="L65" s="148"/>
      <c r="M65" s="203" t="s">
        <v>71</v>
      </c>
      <c r="N65" s="57" t="s">
        <v>55</v>
      </c>
      <c r="O65" s="150" t="s">
        <v>72</v>
      </c>
      <c r="P65" s="76"/>
      <c r="Q65" s="151" t="s">
        <v>73</v>
      </c>
      <c r="V65" s="46"/>
    </row>
    <row r="66" spans="2:22" x14ac:dyDescent="0.2">
      <c r="B66" s="81" t="s">
        <v>15</v>
      </c>
      <c r="C66" s="174">
        <f>$K$25</f>
        <v>0</v>
      </c>
      <c r="D66" s="238">
        <v>0</v>
      </c>
      <c r="E66" s="239"/>
      <c r="F66" s="232">
        <v>0</v>
      </c>
      <c r="G66" s="233"/>
      <c r="H66" s="172">
        <f>C66-D66</f>
        <v>0</v>
      </c>
      <c r="I66" s="238">
        <v>0</v>
      </c>
      <c r="J66" s="239"/>
      <c r="K66" s="232">
        <v>0</v>
      </c>
      <c r="L66" s="233"/>
      <c r="M66" s="128">
        <f t="shared" ref="M66:M77" si="10">H66-I66</f>
        <v>0</v>
      </c>
      <c r="N66" s="56">
        <f t="shared" ref="N66:N77" si="11">SUM(D66,I66,M66)-C66</f>
        <v>0</v>
      </c>
      <c r="O66" s="119">
        <f t="shared" ref="O66:O77" si="12">SUM(D66,I66)</f>
        <v>0</v>
      </c>
      <c r="Q66" s="120">
        <f t="shared" ref="Q66:Q77" si="13">SUM(F66,K66)</f>
        <v>0</v>
      </c>
      <c r="V66" s="46"/>
    </row>
    <row r="67" spans="2:22" x14ac:dyDescent="0.2">
      <c r="B67" s="54" t="s">
        <v>16</v>
      </c>
      <c r="C67" s="175">
        <f>$K$26</f>
        <v>0</v>
      </c>
      <c r="D67" s="234">
        <v>0</v>
      </c>
      <c r="E67" s="235"/>
      <c r="F67" s="228">
        <v>0</v>
      </c>
      <c r="G67" s="229"/>
      <c r="H67" s="172">
        <f t="shared" ref="H67:H77" si="14">C67-D67</f>
        <v>0</v>
      </c>
      <c r="I67" s="234">
        <v>0</v>
      </c>
      <c r="J67" s="235"/>
      <c r="K67" s="228">
        <v>0</v>
      </c>
      <c r="L67" s="229"/>
      <c r="M67" s="128">
        <f t="shared" si="10"/>
        <v>0</v>
      </c>
      <c r="N67" s="56">
        <f t="shared" si="11"/>
        <v>0</v>
      </c>
      <c r="O67" s="122">
        <f t="shared" si="12"/>
        <v>0</v>
      </c>
      <c r="Q67" s="125">
        <f t="shared" si="13"/>
        <v>0</v>
      </c>
    </row>
    <row r="68" spans="2:22" x14ac:dyDescent="0.2">
      <c r="B68" s="53" t="s">
        <v>17</v>
      </c>
      <c r="C68" s="175">
        <f>$K$27</f>
        <v>0</v>
      </c>
      <c r="D68" s="226">
        <v>0</v>
      </c>
      <c r="E68" s="227"/>
      <c r="F68" s="224">
        <v>0</v>
      </c>
      <c r="G68" s="225"/>
      <c r="H68" s="172">
        <f t="shared" si="14"/>
        <v>0</v>
      </c>
      <c r="I68" s="226">
        <v>0</v>
      </c>
      <c r="J68" s="227"/>
      <c r="K68" s="224">
        <v>0</v>
      </c>
      <c r="L68" s="225"/>
      <c r="M68" s="128">
        <f t="shared" si="10"/>
        <v>0</v>
      </c>
      <c r="N68" s="56">
        <f t="shared" si="11"/>
        <v>0</v>
      </c>
      <c r="O68" s="122">
        <f t="shared" si="12"/>
        <v>0</v>
      </c>
      <c r="Q68" s="125">
        <f t="shared" si="13"/>
        <v>0</v>
      </c>
    </row>
    <row r="69" spans="2:22" x14ac:dyDescent="0.2">
      <c r="B69" s="54" t="s">
        <v>18</v>
      </c>
      <c r="C69" s="175">
        <f>$K$28</f>
        <v>0</v>
      </c>
      <c r="D69" s="234">
        <v>0</v>
      </c>
      <c r="E69" s="235"/>
      <c r="F69" s="228">
        <v>0</v>
      </c>
      <c r="G69" s="229"/>
      <c r="H69" s="172">
        <f t="shared" si="14"/>
        <v>0</v>
      </c>
      <c r="I69" s="234">
        <v>0</v>
      </c>
      <c r="J69" s="235"/>
      <c r="K69" s="228">
        <v>0</v>
      </c>
      <c r="L69" s="229"/>
      <c r="M69" s="128">
        <f t="shared" si="10"/>
        <v>0</v>
      </c>
      <c r="N69" s="56">
        <f t="shared" si="11"/>
        <v>0</v>
      </c>
      <c r="O69" s="122">
        <f t="shared" si="12"/>
        <v>0</v>
      </c>
      <c r="Q69" s="125">
        <f t="shared" si="13"/>
        <v>0</v>
      </c>
    </row>
    <row r="70" spans="2:22" x14ac:dyDescent="0.2">
      <c r="B70" s="53" t="s">
        <v>19</v>
      </c>
      <c r="C70" s="175">
        <f>$K$29</f>
        <v>0</v>
      </c>
      <c r="D70" s="226">
        <v>0</v>
      </c>
      <c r="E70" s="227"/>
      <c r="F70" s="224">
        <v>0</v>
      </c>
      <c r="G70" s="225"/>
      <c r="H70" s="172">
        <f t="shared" si="14"/>
        <v>0</v>
      </c>
      <c r="I70" s="226">
        <v>0</v>
      </c>
      <c r="J70" s="227"/>
      <c r="K70" s="224">
        <v>0</v>
      </c>
      <c r="L70" s="225"/>
      <c r="M70" s="128">
        <f t="shared" si="10"/>
        <v>0</v>
      </c>
      <c r="N70" s="56">
        <f t="shared" si="11"/>
        <v>0</v>
      </c>
      <c r="O70" s="122">
        <f t="shared" si="12"/>
        <v>0</v>
      </c>
      <c r="Q70" s="125">
        <f t="shared" si="13"/>
        <v>0</v>
      </c>
    </row>
    <row r="71" spans="2:22" x14ac:dyDescent="0.2">
      <c r="B71" s="54" t="s">
        <v>20</v>
      </c>
      <c r="C71" s="175">
        <f>$K$30</f>
        <v>0</v>
      </c>
      <c r="D71" s="234">
        <v>0</v>
      </c>
      <c r="E71" s="235"/>
      <c r="F71" s="228">
        <v>0</v>
      </c>
      <c r="G71" s="229"/>
      <c r="H71" s="172">
        <f t="shared" si="14"/>
        <v>0</v>
      </c>
      <c r="I71" s="234">
        <v>0</v>
      </c>
      <c r="J71" s="235"/>
      <c r="K71" s="228">
        <v>0</v>
      </c>
      <c r="L71" s="229"/>
      <c r="M71" s="128">
        <f t="shared" si="10"/>
        <v>0</v>
      </c>
      <c r="N71" s="56">
        <f t="shared" si="11"/>
        <v>0</v>
      </c>
      <c r="O71" s="122">
        <f t="shared" si="12"/>
        <v>0</v>
      </c>
      <c r="Q71" s="125">
        <f t="shared" si="13"/>
        <v>0</v>
      </c>
    </row>
    <row r="72" spans="2:22" x14ac:dyDescent="0.2">
      <c r="B72" s="53" t="s">
        <v>21</v>
      </c>
      <c r="C72" s="175">
        <f>$K$31</f>
        <v>0</v>
      </c>
      <c r="D72" s="226">
        <v>0</v>
      </c>
      <c r="E72" s="227"/>
      <c r="F72" s="224">
        <v>0</v>
      </c>
      <c r="G72" s="225"/>
      <c r="H72" s="172">
        <f t="shared" si="14"/>
        <v>0</v>
      </c>
      <c r="I72" s="226">
        <v>0</v>
      </c>
      <c r="J72" s="227"/>
      <c r="K72" s="224">
        <v>0</v>
      </c>
      <c r="L72" s="225"/>
      <c r="M72" s="128">
        <f t="shared" si="10"/>
        <v>0</v>
      </c>
      <c r="N72" s="56">
        <f t="shared" si="11"/>
        <v>0</v>
      </c>
      <c r="O72" s="122">
        <f t="shared" si="12"/>
        <v>0</v>
      </c>
      <c r="Q72" s="125">
        <f t="shared" si="13"/>
        <v>0</v>
      </c>
    </row>
    <row r="73" spans="2:22" x14ac:dyDescent="0.2">
      <c r="B73" s="54" t="s">
        <v>22</v>
      </c>
      <c r="C73" s="175">
        <f>$K$32</f>
        <v>0</v>
      </c>
      <c r="D73" s="234">
        <v>0</v>
      </c>
      <c r="E73" s="235"/>
      <c r="F73" s="228">
        <v>0</v>
      </c>
      <c r="G73" s="229"/>
      <c r="H73" s="172">
        <f t="shared" si="14"/>
        <v>0</v>
      </c>
      <c r="I73" s="234">
        <v>0</v>
      </c>
      <c r="J73" s="235"/>
      <c r="K73" s="228">
        <v>0</v>
      </c>
      <c r="L73" s="229"/>
      <c r="M73" s="128">
        <f t="shared" si="10"/>
        <v>0</v>
      </c>
      <c r="N73" s="56">
        <f t="shared" si="11"/>
        <v>0</v>
      </c>
      <c r="O73" s="122">
        <f t="shared" si="12"/>
        <v>0</v>
      </c>
      <c r="Q73" s="125">
        <f t="shared" si="13"/>
        <v>0</v>
      </c>
    </row>
    <row r="74" spans="2:22" x14ac:dyDescent="0.2">
      <c r="B74" s="53" t="s">
        <v>23</v>
      </c>
      <c r="C74" s="175">
        <f>$K$33</f>
        <v>0</v>
      </c>
      <c r="D74" s="226">
        <v>0</v>
      </c>
      <c r="E74" s="227"/>
      <c r="F74" s="224">
        <v>0</v>
      </c>
      <c r="G74" s="225"/>
      <c r="H74" s="172">
        <f t="shared" si="14"/>
        <v>0</v>
      </c>
      <c r="I74" s="226">
        <v>0</v>
      </c>
      <c r="J74" s="227"/>
      <c r="K74" s="224">
        <v>0</v>
      </c>
      <c r="L74" s="225"/>
      <c r="M74" s="128">
        <f t="shared" si="10"/>
        <v>0</v>
      </c>
      <c r="N74" s="56">
        <f t="shared" si="11"/>
        <v>0</v>
      </c>
      <c r="O74" s="122">
        <f t="shared" si="12"/>
        <v>0</v>
      </c>
      <c r="Q74" s="125">
        <f t="shared" si="13"/>
        <v>0</v>
      </c>
    </row>
    <row r="75" spans="2:22" x14ac:dyDescent="0.2">
      <c r="B75" s="54" t="s">
        <v>24</v>
      </c>
      <c r="C75" s="175">
        <f>$K$34</f>
        <v>0</v>
      </c>
      <c r="D75" s="234">
        <v>0</v>
      </c>
      <c r="E75" s="235"/>
      <c r="F75" s="228">
        <v>0</v>
      </c>
      <c r="G75" s="229"/>
      <c r="H75" s="172">
        <f t="shared" si="14"/>
        <v>0</v>
      </c>
      <c r="I75" s="234">
        <v>0</v>
      </c>
      <c r="J75" s="235"/>
      <c r="K75" s="228">
        <v>0</v>
      </c>
      <c r="L75" s="229"/>
      <c r="M75" s="128">
        <f t="shared" si="10"/>
        <v>0</v>
      </c>
      <c r="N75" s="56">
        <f t="shared" si="11"/>
        <v>0</v>
      </c>
      <c r="O75" s="122">
        <f t="shared" si="12"/>
        <v>0</v>
      </c>
      <c r="Q75" s="125">
        <f t="shared" si="13"/>
        <v>0</v>
      </c>
    </row>
    <row r="76" spans="2:22" x14ac:dyDescent="0.2">
      <c r="B76" s="53" t="s">
        <v>25</v>
      </c>
      <c r="C76" s="175">
        <f>$K$35</f>
        <v>0</v>
      </c>
      <c r="D76" s="226">
        <v>0</v>
      </c>
      <c r="E76" s="227"/>
      <c r="F76" s="224">
        <v>0</v>
      </c>
      <c r="G76" s="225"/>
      <c r="H76" s="172">
        <f t="shared" si="14"/>
        <v>0</v>
      </c>
      <c r="I76" s="226">
        <v>0</v>
      </c>
      <c r="J76" s="227"/>
      <c r="K76" s="224">
        <v>0</v>
      </c>
      <c r="L76" s="225"/>
      <c r="M76" s="128">
        <f t="shared" si="10"/>
        <v>0</v>
      </c>
      <c r="N76" s="56">
        <f t="shared" si="11"/>
        <v>0</v>
      </c>
      <c r="O76" s="122">
        <f t="shared" si="12"/>
        <v>0</v>
      </c>
      <c r="Q76" s="125">
        <f t="shared" si="13"/>
        <v>0</v>
      </c>
    </row>
    <row r="77" spans="2:22" x14ac:dyDescent="0.2">
      <c r="B77" s="82" t="s">
        <v>26</v>
      </c>
      <c r="C77" s="176">
        <f>$K$36</f>
        <v>0</v>
      </c>
      <c r="D77" s="236">
        <v>0</v>
      </c>
      <c r="E77" s="237"/>
      <c r="F77" s="230">
        <v>0</v>
      </c>
      <c r="G77" s="231"/>
      <c r="H77" s="173">
        <f t="shared" si="14"/>
        <v>0</v>
      </c>
      <c r="I77" s="236">
        <v>0</v>
      </c>
      <c r="J77" s="237"/>
      <c r="K77" s="230">
        <v>0</v>
      </c>
      <c r="L77" s="231"/>
      <c r="M77" s="129">
        <f t="shared" si="10"/>
        <v>0</v>
      </c>
      <c r="N77" s="56">
        <f t="shared" si="11"/>
        <v>0</v>
      </c>
      <c r="O77" s="123">
        <f t="shared" si="12"/>
        <v>0</v>
      </c>
      <c r="Q77" s="126">
        <f t="shared" si="13"/>
        <v>0</v>
      </c>
    </row>
    <row r="78" spans="2:22" ht="15" customHeight="1" x14ac:dyDescent="0.2">
      <c r="B78" s="171" t="s">
        <v>77</v>
      </c>
      <c r="C78" s="121">
        <f>SUM(C66:C77)</f>
        <v>0</v>
      </c>
      <c r="D78" s="68"/>
      <c r="E78" s="170">
        <f>SUM(D66:E77)</f>
        <v>0</v>
      </c>
      <c r="F78" s="68"/>
      <c r="G78" s="170">
        <f>SUM(F66:G77)</f>
        <v>0</v>
      </c>
      <c r="H78" s="121">
        <f>SUM(H66:H77)</f>
        <v>0</v>
      </c>
      <c r="I78" s="68"/>
      <c r="J78" s="170">
        <f>SUM(I66:I77)</f>
        <v>0</v>
      </c>
      <c r="K78" s="68"/>
      <c r="L78" s="170">
        <f>SUM(K66:K77)</f>
        <v>0</v>
      </c>
      <c r="M78" s="168">
        <f>SUM(M66:M77)</f>
        <v>0</v>
      </c>
      <c r="O78" s="124">
        <f>SUM(E78,J78)</f>
        <v>0</v>
      </c>
      <c r="Q78" s="127">
        <f>SUM(G78,L78)</f>
        <v>0</v>
      </c>
    </row>
    <row r="79" spans="2:22" ht="11.25" customHeight="1" x14ac:dyDescent="0.2"/>
    <row r="80" spans="2:22" ht="15" customHeight="1" x14ac:dyDescent="0.2">
      <c r="B80" s="11" t="s">
        <v>105</v>
      </c>
      <c r="C80" s="46"/>
      <c r="D80" s="46"/>
      <c r="E80" s="46"/>
      <c r="F80" s="46"/>
      <c r="G80" s="46"/>
      <c r="H80" s="46"/>
      <c r="I80" s="46"/>
      <c r="J80" s="46"/>
      <c r="K80" s="46"/>
      <c r="M80" s="46"/>
      <c r="N80" s="46"/>
      <c r="O80" s="46"/>
    </row>
    <row r="81" spans="2:22" ht="34.5" customHeight="1" x14ac:dyDescent="0.2">
      <c r="B81" s="62"/>
      <c r="C81" s="240" t="s">
        <v>30</v>
      </c>
      <c r="D81" s="241"/>
      <c r="E81" s="241"/>
      <c r="F81" s="241"/>
      <c r="G81" s="242"/>
      <c r="H81" s="240" t="s">
        <v>36</v>
      </c>
      <c r="I81" s="241"/>
      <c r="J81" s="241"/>
      <c r="K81" s="241"/>
      <c r="L81" s="241"/>
      <c r="M81" s="242"/>
      <c r="O81" s="243" t="s">
        <v>61</v>
      </c>
      <c r="Q81" s="245" t="s">
        <v>62</v>
      </c>
      <c r="V81" s="46"/>
    </row>
    <row r="82" spans="2:22" ht="11.25" customHeight="1" x14ac:dyDescent="0.2">
      <c r="B82" s="63"/>
      <c r="C82" s="58"/>
      <c r="D82" s="218" t="s">
        <v>75</v>
      </c>
      <c r="E82" s="218"/>
      <c r="F82" s="220" t="s">
        <v>97</v>
      </c>
      <c r="G82" s="221"/>
      <c r="H82" s="58"/>
      <c r="I82" s="218" t="s">
        <v>76</v>
      </c>
      <c r="J82" s="218"/>
      <c r="K82" s="220" t="s">
        <v>97</v>
      </c>
      <c r="L82" s="221"/>
      <c r="M82" s="201"/>
      <c r="O82" s="244"/>
      <c r="Q82" s="246"/>
      <c r="V82" s="46"/>
    </row>
    <row r="83" spans="2:22" x14ac:dyDescent="0.2">
      <c r="B83" s="64"/>
      <c r="C83" s="58" t="s">
        <v>51</v>
      </c>
      <c r="D83" s="219"/>
      <c r="E83" s="219"/>
      <c r="F83" s="222"/>
      <c r="G83" s="223"/>
      <c r="H83" s="58" t="s">
        <v>51</v>
      </c>
      <c r="I83" s="219"/>
      <c r="J83" s="219"/>
      <c r="K83" s="222"/>
      <c r="L83" s="223"/>
      <c r="M83" s="201"/>
      <c r="O83" s="244"/>
      <c r="Q83" s="246"/>
      <c r="V83" s="46"/>
    </row>
    <row r="84" spans="2:22" x14ac:dyDescent="0.2">
      <c r="B84" s="80" t="s">
        <v>44</v>
      </c>
      <c r="C84" s="58" t="s">
        <v>30</v>
      </c>
      <c r="D84" s="219"/>
      <c r="E84" s="219"/>
      <c r="F84" s="222"/>
      <c r="G84" s="223"/>
      <c r="H84" s="58" t="s">
        <v>36</v>
      </c>
      <c r="I84" s="219"/>
      <c r="J84" s="219"/>
      <c r="K84" s="222"/>
      <c r="L84" s="223"/>
      <c r="M84" s="201"/>
      <c r="O84" s="244"/>
      <c r="Q84" s="246"/>
      <c r="V84" s="46"/>
    </row>
    <row r="85" spans="2:22" x14ac:dyDescent="0.2">
      <c r="B85" s="64"/>
      <c r="C85" s="59"/>
      <c r="D85" s="219"/>
      <c r="E85" s="219"/>
      <c r="F85" s="222"/>
      <c r="G85" s="223"/>
      <c r="H85" s="59"/>
      <c r="I85" s="219"/>
      <c r="J85" s="219"/>
      <c r="K85" s="222"/>
      <c r="L85" s="223"/>
      <c r="M85" s="201"/>
      <c r="O85" s="244"/>
      <c r="Q85" s="246"/>
      <c r="V85" s="46"/>
    </row>
    <row r="86" spans="2:22" x14ac:dyDescent="0.2">
      <c r="B86" s="65"/>
      <c r="C86" s="59" t="s">
        <v>52</v>
      </c>
      <c r="D86" s="219"/>
      <c r="E86" s="219"/>
      <c r="F86" s="222"/>
      <c r="G86" s="223"/>
      <c r="H86" s="59" t="s">
        <v>52</v>
      </c>
      <c r="I86" s="219"/>
      <c r="J86" s="219"/>
      <c r="K86" s="222"/>
      <c r="L86" s="223"/>
      <c r="M86" s="201" t="s">
        <v>50</v>
      </c>
      <c r="O86" s="244"/>
      <c r="Q86" s="246"/>
      <c r="V86" s="46"/>
    </row>
    <row r="87" spans="2:22" x14ac:dyDescent="0.2">
      <c r="B87" s="65"/>
      <c r="C87" s="60" t="s">
        <v>70</v>
      </c>
      <c r="D87" s="219"/>
      <c r="E87" s="219"/>
      <c r="F87" s="222"/>
      <c r="G87" s="223"/>
      <c r="H87" s="60" t="s">
        <v>30</v>
      </c>
      <c r="I87" s="219"/>
      <c r="J87" s="219"/>
      <c r="K87" s="222"/>
      <c r="L87" s="223"/>
      <c r="M87" s="201" t="s">
        <v>36</v>
      </c>
      <c r="N87" s="57" t="s">
        <v>100</v>
      </c>
      <c r="O87" s="244"/>
      <c r="Q87" s="246"/>
      <c r="V87" s="46"/>
    </row>
    <row r="88" spans="2:22" x14ac:dyDescent="0.2">
      <c r="B88" s="66"/>
      <c r="C88" s="61" t="s">
        <v>27</v>
      </c>
      <c r="D88" s="110"/>
      <c r="E88" s="205" t="s">
        <v>27</v>
      </c>
      <c r="F88" s="111"/>
      <c r="G88" s="169" t="s">
        <v>27</v>
      </c>
      <c r="H88" s="61" t="s">
        <v>27</v>
      </c>
      <c r="I88" s="110"/>
      <c r="J88" s="205" t="s">
        <v>27</v>
      </c>
      <c r="K88" s="111"/>
      <c r="L88" s="169" t="s">
        <v>27</v>
      </c>
      <c r="M88" s="204" t="s">
        <v>27</v>
      </c>
      <c r="N88" s="57" t="s">
        <v>101</v>
      </c>
      <c r="O88" s="92" t="s">
        <v>27</v>
      </c>
      <c r="Q88" s="93" t="s">
        <v>27</v>
      </c>
      <c r="V88" s="46"/>
    </row>
    <row r="89" spans="2:22" s="13" customFormat="1" x14ac:dyDescent="0.2">
      <c r="B89" s="112">
        <v>1</v>
      </c>
      <c r="C89" s="113">
        <v>2</v>
      </c>
      <c r="D89" s="215">
        <v>3</v>
      </c>
      <c r="E89" s="215"/>
      <c r="F89" s="216">
        <v>4</v>
      </c>
      <c r="G89" s="217"/>
      <c r="H89" s="113">
        <v>5</v>
      </c>
      <c r="I89" s="215">
        <v>6</v>
      </c>
      <c r="J89" s="215"/>
      <c r="K89" s="216">
        <v>7</v>
      </c>
      <c r="L89" s="217"/>
      <c r="M89" s="112">
        <v>8</v>
      </c>
      <c r="N89" s="57" t="s">
        <v>54</v>
      </c>
      <c r="O89" s="114">
        <v>9</v>
      </c>
      <c r="P89" s="115"/>
      <c r="Q89" s="116">
        <v>10</v>
      </c>
      <c r="V89" s="46"/>
    </row>
    <row r="90" spans="2:22" s="13" customFormat="1" x14ac:dyDescent="0.2">
      <c r="B90" s="67"/>
      <c r="C90" s="73"/>
      <c r="D90" s="74"/>
      <c r="E90" s="153"/>
      <c r="F90" s="75"/>
      <c r="G90" s="148"/>
      <c r="H90" s="149" t="s">
        <v>74</v>
      </c>
      <c r="I90" s="74"/>
      <c r="J90" s="153"/>
      <c r="K90" s="75"/>
      <c r="L90" s="148"/>
      <c r="M90" s="203" t="s">
        <v>71</v>
      </c>
      <c r="N90" s="57" t="s">
        <v>55</v>
      </c>
      <c r="O90" s="150" t="s">
        <v>72</v>
      </c>
      <c r="P90" s="76"/>
      <c r="Q90" s="151" t="s">
        <v>73</v>
      </c>
      <c r="V90" s="46"/>
    </row>
    <row r="91" spans="2:22" x14ac:dyDescent="0.2">
      <c r="B91" s="81" t="s">
        <v>15</v>
      </c>
      <c r="C91" s="174">
        <f>$L$25</f>
        <v>0</v>
      </c>
      <c r="D91" s="238">
        <v>0</v>
      </c>
      <c r="E91" s="239"/>
      <c r="F91" s="232">
        <v>0</v>
      </c>
      <c r="G91" s="233"/>
      <c r="H91" s="172">
        <f>C91-D91</f>
        <v>0</v>
      </c>
      <c r="I91" s="238">
        <v>0</v>
      </c>
      <c r="J91" s="239"/>
      <c r="K91" s="232">
        <v>0</v>
      </c>
      <c r="L91" s="233"/>
      <c r="M91" s="128">
        <f>H91-I91</f>
        <v>0</v>
      </c>
      <c r="N91" s="56">
        <f>SUM(D91,I91,M91)-C91</f>
        <v>0</v>
      </c>
      <c r="O91" s="119">
        <f t="shared" ref="O91:O102" si="15">SUM(D91,I91)</f>
        <v>0</v>
      </c>
      <c r="Q91" s="120">
        <f t="shared" ref="Q91:Q102" si="16">SUM(F91,K91)</f>
        <v>0</v>
      </c>
      <c r="V91" s="46"/>
    </row>
    <row r="92" spans="2:22" x14ac:dyDescent="0.2">
      <c r="B92" s="54" t="s">
        <v>16</v>
      </c>
      <c r="C92" s="172">
        <f>$L$26</f>
        <v>0</v>
      </c>
      <c r="D92" s="234">
        <v>0</v>
      </c>
      <c r="E92" s="235"/>
      <c r="F92" s="228">
        <v>0</v>
      </c>
      <c r="G92" s="229"/>
      <c r="H92" s="172">
        <f t="shared" ref="H92:H102" si="17">C92-D92</f>
        <v>0</v>
      </c>
      <c r="I92" s="234">
        <v>0</v>
      </c>
      <c r="J92" s="235"/>
      <c r="K92" s="228">
        <v>0</v>
      </c>
      <c r="L92" s="229"/>
      <c r="M92" s="128">
        <f t="shared" ref="M92:M102" si="18">H92-I92</f>
        <v>0</v>
      </c>
      <c r="N92" s="56">
        <f t="shared" ref="N92:N102" si="19">SUM(D92,I92,M92)-C92</f>
        <v>0</v>
      </c>
      <c r="O92" s="122">
        <f t="shared" si="15"/>
        <v>0</v>
      </c>
      <c r="Q92" s="125">
        <f t="shared" si="16"/>
        <v>0</v>
      </c>
    </row>
    <row r="93" spans="2:22" x14ac:dyDescent="0.2">
      <c r="B93" s="53" t="s">
        <v>17</v>
      </c>
      <c r="C93" s="172">
        <f>$L$27</f>
        <v>0</v>
      </c>
      <c r="D93" s="226">
        <v>0</v>
      </c>
      <c r="E93" s="227"/>
      <c r="F93" s="224">
        <v>0</v>
      </c>
      <c r="G93" s="225"/>
      <c r="H93" s="172">
        <f t="shared" si="17"/>
        <v>0</v>
      </c>
      <c r="I93" s="226">
        <v>0</v>
      </c>
      <c r="J93" s="227"/>
      <c r="K93" s="224">
        <v>0</v>
      </c>
      <c r="L93" s="225"/>
      <c r="M93" s="128">
        <f t="shared" si="18"/>
        <v>0</v>
      </c>
      <c r="N93" s="56">
        <f t="shared" si="19"/>
        <v>0</v>
      </c>
      <c r="O93" s="122">
        <f t="shared" si="15"/>
        <v>0</v>
      </c>
      <c r="Q93" s="125">
        <f t="shared" si="16"/>
        <v>0</v>
      </c>
    </row>
    <row r="94" spans="2:22" x14ac:dyDescent="0.2">
      <c r="B94" s="54" t="s">
        <v>18</v>
      </c>
      <c r="C94" s="172">
        <f>$L$28</f>
        <v>0</v>
      </c>
      <c r="D94" s="234">
        <v>0</v>
      </c>
      <c r="E94" s="235"/>
      <c r="F94" s="228">
        <v>0</v>
      </c>
      <c r="G94" s="229"/>
      <c r="H94" s="172">
        <f t="shared" si="17"/>
        <v>0</v>
      </c>
      <c r="I94" s="234">
        <v>0</v>
      </c>
      <c r="J94" s="235"/>
      <c r="K94" s="228">
        <v>0</v>
      </c>
      <c r="L94" s="229"/>
      <c r="M94" s="128">
        <f t="shared" si="18"/>
        <v>0</v>
      </c>
      <c r="N94" s="56">
        <f t="shared" si="19"/>
        <v>0</v>
      </c>
      <c r="O94" s="122">
        <f t="shared" si="15"/>
        <v>0</v>
      </c>
      <c r="Q94" s="125">
        <f t="shared" si="16"/>
        <v>0</v>
      </c>
    </row>
    <row r="95" spans="2:22" x14ac:dyDescent="0.2">
      <c r="B95" s="53" t="s">
        <v>19</v>
      </c>
      <c r="C95" s="172">
        <f>$L$29</f>
        <v>0</v>
      </c>
      <c r="D95" s="226">
        <v>0</v>
      </c>
      <c r="E95" s="227"/>
      <c r="F95" s="224">
        <v>0</v>
      </c>
      <c r="G95" s="225"/>
      <c r="H95" s="172">
        <f t="shared" si="17"/>
        <v>0</v>
      </c>
      <c r="I95" s="226">
        <v>0</v>
      </c>
      <c r="J95" s="227"/>
      <c r="K95" s="224">
        <v>0</v>
      </c>
      <c r="L95" s="225"/>
      <c r="M95" s="128">
        <f t="shared" si="18"/>
        <v>0</v>
      </c>
      <c r="N95" s="56">
        <f t="shared" si="19"/>
        <v>0</v>
      </c>
      <c r="O95" s="122">
        <f t="shared" si="15"/>
        <v>0</v>
      </c>
      <c r="Q95" s="125">
        <f t="shared" si="16"/>
        <v>0</v>
      </c>
    </row>
    <row r="96" spans="2:22" x14ac:dyDescent="0.2">
      <c r="B96" s="54" t="s">
        <v>20</v>
      </c>
      <c r="C96" s="172">
        <f>$L$30</f>
        <v>0</v>
      </c>
      <c r="D96" s="234">
        <v>0</v>
      </c>
      <c r="E96" s="235"/>
      <c r="F96" s="228">
        <v>0</v>
      </c>
      <c r="G96" s="229"/>
      <c r="H96" s="172">
        <f t="shared" si="17"/>
        <v>0</v>
      </c>
      <c r="I96" s="234">
        <v>0</v>
      </c>
      <c r="J96" s="235"/>
      <c r="K96" s="228">
        <v>0</v>
      </c>
      <c r="L96" s="229"/>
      <c r="M96" s="128">
        <f t="shared" si="18"/>
        <v>0</v>
      </c>
      <c r="N96" s="56">
        <f t="shared" si="19"/>
        <v>0</v>
      </c>
      <c r="O96" s="122">
        <f t="shared" si="15"/>
        <v>0</v>
      </c>
      <c r="Q96" s="125">
        <f t="shared" si="16"/>
        <v>0</v>
      </c>
    </row>
    <row r="97" spans="2:17" x14ac:dyDescent="0.2">
      <c r="B97" s="53" t="s">
        <v>21</v>
      </c>
      <c r="C97" s="172">
        <f>$L$31</f>
        <v>0</v>
      </c>
      <c r="D97" s="226">
        <v>0</v>
      </c>
      <c r="E97" s="227"/>
      <c r="F97" s="224">
        <v>0</v>
      </c>
      <c r="G97" s="225"/>
      <c r="H97" s="172">
        <f t="shared" si="17"/>
        <v>0</v>
      </c>
      <c r="I97" s="226">
        <v>0</v>
      </c>
      <c r="J97" s="227"/>
      <c r="K97" s="224">
        <v>0</v>
      </c>
      <c r="L97" s="225"/>
      <c r="M97" s="128">
        <f t="shared" si="18"/>
        <v>0</v>
      </c>
      <c r="N97" s="56">
        <f t="shared" si="19"/>
        <v>0</v>
      </c>
      <c r="O97" s="122">
        <f t="shared" si="15"/>
        <v>0</v>
      </c>
      <c r="Q97" s="125">
        <f t="shared" si="16"/>
        <v>0</v>
      </c>
    </row>
    <row r="98" spans="2:17" x14ac:dyDescent="0.2">
      <c r="B98" s="54" t="s">
        <v>22</v>
      </c>
      <c r="C98" s="172">
        <f>$L$32</f>
        <v>0</v>
      </c>
      <c r="D98" s="234">
        <v>0</v>
      </c>
      <c r="E98" s="235"/>
      <c r="F98" s="228">
        <v>0</v>
      </c>
      <c r="G98" s="229"/>
      <c r="H98" s="172">
        <f t="shared" si="17"/>
        <v>0</v>
      </c>
      <c r="I98" s="234">
        <v>0</v>
      </c>
      <c r="J98" s="235"/>
      <c r="K98" s="228">
        <v>0</v>
      </c>
      <c r="L98" s="229"/>
      <c r="M98" s="128">
        <f t="shared" si="18"/>
        <v>0</v>
      </c>
      <c r="N98" s="56">
        <f t="shared" si="19"/>
        <v>0</v>
      </c>
      <c r="O98" s="122">
        <f t="shared" si="15"/>
        <v>0</v>
      </c>
      <c r="Q98" s="125">
        <f t="shared" si="16"/>
        <v>0</v>
      </c>
    </row>
    <row r="99" spans="2:17" x14ac:dyDescent="0.2">
      <c r="B99" s="53" t="s">
        <v>23</v>
      </c>
      <c r="C99" s="172">
        <f>$L$33</f>
        <v>0</v>
      </c>
      <c r="D99" s="226">
        <v>0</v>
      </c>
      <c r="E99" s="227"/>
      <c r="F99" s="224">
        <v>0</v>
      </c>
      <c r="G99" s="225"/>
      <c r="H99" s="172">
        <f t="shared" si="17"/>
        <v>0</v>
      </c>
      <c r="I99" s="226">
        <v>0</v>
      </c>
      <c r="J99" s="227"/>
      <c r="K99" s="224">
        <v>0</v>
      </c>
      <c r="L99" s="225"/>
      <c r="M99" s="128">
        <f t="shared" si="18"/>
        <v>0</v>
      </c>
      <c r="N99" s="56">
        <f t="shared" si="19"/>
        <v>0</v>
      </c>
      <c r="O99" s="122">
        <f t="shared" si="15"/>
        <v>0</v>
      </c>
      <c r="Q99" s="125">
        <f t="shared" si="16"/>
        <v>0</v>
      </c>
    </row>
    <row r="100" spans="2:17" x14ac:dyDescent="0.2">
      <c r="B100" s="54" t="s">
        <v>24</v>
      </c>
      <c r="C100" s="172">
        <f>$L$34</f>
        <v>0</v>
      </c>
      <c r="D100" s="234">
        <v>0</v>
      </c>
      <c r="E100" s="235"/>
      <c r="F100" s="228">
        <v>0</v>
      </c>
      <c r="G100" s="229"/>
      <c r="H100" s="172">
        <f t="shared" si="17"/>
        <v>0</v>
      </c>
      <c r="I100" s="234">
        <v>0</v>
      </c>
      <c r="J100" s="235"/>
      <c r="K100" s="228">
        <v>0</v>
      </c>
      <c r="L100" s="229"/>
      <c r="M100" s="128">
        <f t="shared" si="18"/>
        <v>0</v>
      </c>
      <c r="N100" s="56">
        <f t="shared" si="19"/>
        <v>0</v>
      </c>
      <c r="O100" s="122">
        <f t="shared" si="15"/>
        <v>0</v>
      </c>
      <c r="Q100" s="125">
        <f t="shared" si="16"/>
        <v>0</v>
      </c>
    </row>
    <row r="101" spans="2:17" x14ac:dyDescent="0.2">
      <c r="B101" s="53" t="s">
        <v>25</v>
      </c>
      <c r="C101" s="172">
        <f>$L$35</f>
        <v>0</v>
      </c>
      <c r="D101" s="226">
        <v>0</v>
      </c>
      <c r="E101" s="227"/>
      <c r="F101" s="224">
        <v>0</v>
      </c>
      <c r="G101" s="225"/>
      <c r="H101" s="172">
        <f t="shared" si="17"/>
        <v>0</v>
      </c>
      <c r="I101" s="226">
        <v>0</v>
      </c>
      <c r="J101" s="227"/>
      <c r="K101" s="224">
        <v>0</v>
      </c>
      <c r="L101" s="225"/>
      <c r="M101" s="128">
        <f t="shared" si="18"/>
        <v>0</v>
      </c>
      <c r="N101" s="56">
        <f t="shared" si="19"/>
        <v>0</v>
      </c>
      <c r="O101" s="122">
        <f t="shared" si="15"/>
        <v>0</v>
      </c>
      <c r="Q101" s="125">
        <f t="shared" si="16"/>
        <v>0</v>
      </c>
    </row>
    <row r="102" spans="2:17" x14ac:dyDescent="0.2">
      <c r="B102" s="82" t="s">
        <v>26</v>
      </c>
      <c r="C102" s="173">
        <f>$L$36</f>
        <v>0</v>
      </c>
      <c r="D102" s="236">
        <v>0</v>
      </c>
      <c r="E102" s="237"/>
      <c r="F102" s="230">
        <v>0</v>
      </c>
      <c r="G102" s="231"/>
      <c r="H102" s="173">
        <f t="shared" si="17"/>
        <v>0</v>
      </c>
      <c r="I102" s="236">
        <v>0</v>
      </c>
      <c r="J102" s="237"/>
      <c r="K102" s="230">
        <v>0</v>
      </c>
      <c r="L102" s="231"/>
      <c r="M102" s="129">
        <f t="shared" si="18"/>
        <v>0</v>
      </c>
      <c r="N102" s="56">
        <f t="shared" si="19"/>
        <v>0</v>
      </c>
      <c r="O102" s="123">
        <f t="shared" si="15"/>
        <v>0</v>
      </c>
      <c r="Q102" s="126">
        <f t="shared" si="16"/>
        <v>0</v>
      </c>
    </row>
    <row r="103" spans="2:17" ht="15" customHeight="1" x14ac:dyDescent="0.2">
      <c r="B103" s="171" t="s">
        <v>77</v>
      </c>
      <c r="C103" s="121">
        <f>SUM(C91:C102)</f>
        <v>0</v>
      </c>
      <c r="D103" s="68"/>
      <c r="E103" s="170">
        <f>SUM(D91:E102)</f>
        <v>0</v>
      </c>
      <c r="F103" s="68"/>
      <c r="G103" s="170">
        <f>SUM(F91:G102)</f>
        <v>0</v>
      </c>
      <c r="H103" s="121">
        <f>SUM(H91:H102)</f>
        <v>0</v>
      </c>
      <c r="I103" s="186"/>
      <c r="J103" s="187">
        <f>SUM(I91:I102)</f>
        <v>0</v>
      </c>
      <c r="K103" s="188"/>
      <c r="L103" s="187">
        <f>SUM(K91:K102)</f>
        <v>0</v>
      </c>
      <c r="M103" s="168">
        <f>SUM(M91:M102)</f>
        <v>0</v>
      </c>
      <c r="O103" s="124">
        <f>SUM(E103,J103)</f>
        <v>0</v>
      </c>
      <c r="Q103" s="127">
        <f>SUM(G103,L103)</f>
        <v>0</v>
      </c>
    </row>
    <row r="104" spans="2:17" x14ac:dyDescent="0.2">
      <c r="Q104" s="83"/>
    </row>
    <row r="105" spans="2:17" x14ac:dyDescent="0.2">
      <c r="Q105" s="83"/>
    </row>
  </sheetData>
  <sheetProtection algorithmName="SHA-512" hashValue="ftCAEvmfD9U7jEZ9DSjovl53y/Kq/xvvYDfE+sAuYIuolWsrgdbvenIqLBA9auMR17gYvu41lIJc+UIZv1gUQA==" saltValue="VMrr8YzXmwu06sZH+1LQqw==" spinCount="100000" sheet="1" selectLockedCells="1"/>
  <mergeCells count="165">
    <mergeCell ref="B11:G11"/>
    <mergeCell ref="J11:K11"/>
    <mergeCell ref="D15:G15"/>
    <mergeCell ref="K15:L15"/>
    <mergeCell ref="N15:N22"/>
    <mergeCell ref="P15:P22"/>
    <mergeCell ref="B5:G7"/>
    <mergeCell ref="J5:Q5"/>
    <mergeCell ref="J6:L6"/>
    <mergeCell ref="M6:N6"/>
    <mergeCell ref="O6:Q6"/>
    <mergeCell ref="J9:N9"/>
    <mergeCell ref="O9:Q9"/>
    <mergeCell ref="B14:M14"/>
    <mergeCell ref="N14:O14"/>
    <mergeCell ref="P14:Q14"/>
    <mergeCell ref="D23:G23"/>
    <mergeCell ref="B42:J42"/>
    <mergeCell ref="E45:F45"/>
    <mergeCell ref="G45:J45"/>
    <mergeCell ref="K45:M45"/>
    <mergeCell ref="N45:O45"/>
    <mergeCell ref="P45:Q45"/>
    <mergeCell ref="B38:J41"/>
    <mergeCell ref="K38:Q42"/>
    <mergeCell ref="E46:F46"/>
    <mergeCell ref="G46:J46"/>
    <mergeCell ref="K46:M46"/>
    <mergeCell ref="N46:O46"/>
    <mergeCell ref="P46:Q46"/>
    <mergeCell ref="E47:F47"/>
    <mergeCell ref="G47:J47"/>
    <mergeCell ref="K47:M47"/>
    <mergeCell ref="N47:O47"/>
    <mergeCell ref="P47:Q47"/>
    <mergeCell ref="E48:F48"/>
    <mergeCell ref="G48:J48"/>
    <mergeCell ref="K48:M48"/>
    <mergeCell ref="N48:O48"/>
    <mergeCell ref="P48:Q48"/>
    <mergeCell ref="E49:F49"/>
    <mergeCell ref="G49:J49"/>
    <mergeCell ref="K49:M49"/>
    <mergeCell ref="N49:O49"/>
    <mergeCell ref="P49:Q49"/>
    <mergeCell ref="O81:O87"/>
    <mergeCell ref="Q81:Q87"/>
    <mergeCell ref="C56:G56"/>
    <mergeCell ref="H56:M56"/>
    <mergeCell ref="O56:O62"/>
    <mergeCell ref="Q56:Q62"/>
    <mergeCell ref="D57:E62"/>
    <mergeCell ref="F57:G62"/>
    <mergeCell ref="F77:G77"/>
    <mergeCell ref="F76:G76"/>
    <mergeCell ref="F75:G75"/>
    <mergeCell ref="F74:G74"/>
    <mergeCell ref="F73:G73"/>
    <mergeCell ref="F72:G72"/>
    <mergeCell ref="I57:J62"/>
    <mergeCell ref="K57:L62"/>
    <mergeCell ref="D66:E66"/>
    <mergeCell ref="D67:E67"/>
    <mergeCell ref="D77:E77"/>
    <mergeCell ref="D76:E76"/>
    <mergeCell ref="D75:E75"/>
    <mergeCell ref="D74:E74"/>
    <mergeCell ref="K77:L77"/>
    <mergeCell ref="K76:L76"/>
    <mergeCell ref="K75:L75"/>
    <mergeCell ref="K74:L74"/>
    <mergeCell ref="K73:L73"/>
    <mergeCell ref="K72:L72"/>
    <mergeCell ref="I71:J71"/>
    <mergeCell ref="C81:G81"/>
    <mergeCell ref="H81:M81"/>
    <mergeCell ref="I77:J77"/>
    <mergeCell ref="I76:J76"/>
    <mergeCell ref="I75:J75"/>
    <mergeCell ref="I74:J74"/>
    <mergeCell ref="I73:J73"/>
    <mergeCell ref="I72:J72"/>
    <mergeCell ref="D73:E73"/>
    <mergeCell ref="D72:E72"/>
    <mergeCell ref="D64:E64"/>
    <mergeCell ref="F64:G64"/>
    <mergeCell ref="I64:J64"/>
    <mergeCell ref="F71:G71"/>
    <mergeCell ref="F70:G70"/>
    <mergeCell ref="F69:G69"/>
    <mergeCell ref="F68:G68"/>
    <mergeCell ref="F67:G67"/>
    <mergeCell ref="F66:G66"/>
    <mergeCell ref="D71:E71"/>
    <mergeCell ref="D70:E70"/>
    <mergeCell ref="D69:E69"/>
    <mergeCell ref="D68:E68"/>
    <mergeCell ref="K64:L64"/>
    <mergeCell ref="K71:L71"/>
    <mergeCell ref="K70:L70"/>
    <mergeCell ref="K69:L69"/>
    <mergeCell ref="K68:L68"/>
    <mergeCell ref="K67:L67"/>
    <mergeCell ref="K66:L66"/>
    <mergeCell ref="I68:J68"/>
    <mergeCell ref="I67:J67"/>
    <mergeCell ref="I66:J66"/>
    <mergeCell ref="I70:J70"/>
    <mergeCell ref="I69:J69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F98:G98"/>
    <mergeCell ref="F99:G99"/>
    <mergeCell ref="F100:G100"/>
    <mergeCell ref="F101:G101"/>
    <mergeCell ref="F102:G102"/>
    <mergeCell ref="F91:G91"/>
    <mergeCell ref="F92:G92"/>
    <mergeCell ref="F93:G93"/>
    <mergeCell ref="F94:G94"/>
    <mergeCell ref="F95:G95"/>
    <mergeCell ref="F96:G96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K98:L98"/>
    <mergeCell ref="K99:L99"/>
    <mergeCell ref="K100:L100"/>
    <mergeCell ref="K101:L101"/>
    <mergeCell ref="K102:L102"/>
    <mergeCell ref="K91:L91"/>
    <mergeCell ref="K92:L92"/>
    <mergeCell ref="K93:L93"/>
    <mergeCell ref="K94:L94"/>
    <mergeCell ref="K95:L95"/>
    <mergeCell ref="K96:L96"/>
    <mergeCell ref="D89:E89"/>
    <mergeCell ref="F89:G89"/>
    <mergeCell ref="I89:J89"/>
    <mergeCell ref="K89:L89"/>
    <mergeCell ref="D82:E87"/>
    <mergeCell ref="F82:G87"/>
    <mergeCell ref="I82:J87"/>
    <mergeCell ref="K82:L87"/>
    <mergeCell ref="K97:L97"/>
    <mergeCell ref="I97:J97"/>
    <mergeCell ref="F97:G97"/>
    <mergeCell ref="D97:E97"/>
  </mergeCells>
  <pageMargins left="0.15748031496062992" right="0.15748031496062992" top="0.39370078740157483" bottom="0.31496062992125984" header="0.19685039370078741" footer="0.15748031496062992"/>
  <pageSetup paperSize="9" scale="85" fitToHeight="0" orientation="landscape" r:id="rId1"/>
  <headerFooter>
    <oddFooter>&amp;L&amp;K01+049&amp;Z&amp;F&amp;RSeite &amp;P von &amp;N</oddFooter>
  </headerFooter>
  <rowBreaks count="2" manualBreakCount="2">
    <brk id="51" max="16383" man="1"/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Speer</dc:creator>
  <cp:lastModifiedBy>Speer</cp:lastModifiedBy>
  <cp:lastPrinted>2020-02-05T08:09:57Z</cp:lastPrinted>
  <dcterms:created xsi:type="dcterms:W3CDTF">2017-10-12T05:31:27Z</dcterms:created>
  <dcterms:modified xsi:type="dcterms:W3CDTF">2023-12-01T10:04:52Z</dcterms:modified>
</cp:coreProperties>
</file>